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სატენდერო'!$A$1:$F$247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8" i="13" l="1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239" i="13" l="1"/>
  <c r="F240" i="13" l="1"/>
  <c r="F241" i="13" s="1"/>
  <c r="F242" i="13" l="1"/>
  <c r="F243" i="13" s="1"/>
  <c r="F244" i="13" l="1"/>
  <c r="F24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<sst xmlns="http://schemas.openxmlformats.org/spreadsheetml/2006/main" count="10350" uniqueCount="968">
  <si>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</si>
  <si>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</si>
  <si>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</si>
  <si>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</si>
  <si>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</si>
  <si>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</si>
  <si>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</si>
  <si>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</si>
  <si>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</si>
  <si>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</si>
  <si>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</si>
  <si>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</si>
  <si>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</si>
  <si>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</si>
  <si>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</si>
  <si>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</si>
  <si>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</si>
  <si>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</si>
  <si>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</si>
  <si>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</si>
  <si>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</si>
  <si>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</si>
  <si>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</si>
  <si>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</si>
  <si>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</si>
  <si>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</si>
  <si>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</si>
  <si>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</si>
  <si>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</si>
  <si>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</si>
  <si>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</si>
  <si>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</si>
  <si>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</si>
  <si>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</si>
  <si>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</si>
  <si>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</si>
  <si>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</si>
  <si>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</si>
  <si>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</si>
  <si>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</si>
  <si>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</si>
  <si>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</si>
  <si>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</si>
  <si>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</si>
  <si>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</si>
  <si>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</si>
  <si>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</si>
  <si>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</si>
  <si>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</si>
  <si>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</si>
  <si>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</si>
  <si>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</si>
  <si>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</si>
  <si>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</si>
  <si>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</si>
  <si>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</si>
  <si>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</si>
  <si>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</si>
  <si>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</si>
  <si>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</si>
  <si>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</si>
  <si>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</si>
  <si>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</si>
  <si>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</si>
  <si>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</si>
  <si>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</si>
  <si>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</si>
  <si>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</si>
  <si>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</si>
  <si>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</si>
  <si>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</si>
  <si>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</si>
  <si>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</si>
  <si>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</si>
  <si>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</si>
  <si>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</si>
  <si>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</si>
  <si>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</si>
  <si>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</si>
  <si>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</si>
  <si>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</si>
  <si>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</si>
  <si>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</si>
  <si>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</si>
  <si>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</si>
  <si>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</si>
  <si>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</si>
  <si>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</si>
  <si>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</si>
  <si>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</si>
  <si>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</si>
  <si>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</si>
  <si>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</si>
  <si>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</si>
  <si>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</si>
  <si>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</si>
  <si>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</si>
  <si>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</si>
  <si>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</si>
  <si>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</si>
  <si>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</si>
  <si>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</si>
  <si>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</si>
  <si>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</si>
  <si>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</si>
  <si>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</si>
  <si>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</si>
  <si>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</si>
  <si>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</si>
  <si>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</si>
  <si>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</si>
  <si>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</si>
  <si>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</si>
  <si>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</si>
  <si>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</si>
  <si>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</si>
  <si>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</si>
  <si>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</si>
  <si>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</si>
  <si>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</si>
  <si>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</si>
  <si>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</si>
  <si>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</si>
  <si>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</si>
  <si>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</si>
  <si>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</si>
  <si>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</si>
  <si>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</si>
  <si>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</si>
  <si>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</si>
  <si>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</si>
  <si>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</si>
  <si>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</si>
  <si>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</si>
  <si>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</si>
  <si>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</si>
  <si>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</si>
  <si>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</si>
  <si>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</si>
  <si>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</si>
  <si>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</si>
  <si>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</si>
  <si>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</si>
  <si>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</si>
  <si>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</si>
  <si>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</si>
  <si>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</si>
  <si>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</si>
  <si>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</si>
  <si>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</si>
  <si>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</si>
  <si>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</si>
  <si>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</si>
  <si>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</si>
  <si>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</si>
  <si>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</si>
  <si>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</si>
  <si>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</si>
  <si>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</si>
  <si>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</si>
  <si>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</si>
  <si>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</si>
  <si>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</si>
  <si>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</si>
  <si>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</si>
  <si>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</si>
  <si>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</si>
  <si>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</si>
  <si>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</si>
  <si>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</si>
  <si>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</si>
  <si>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</si>
  <si>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</si>
  <si>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</si>
  <si>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</si>
  <si>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</si>
  <si>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</si>
  <si>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</si>
  <si>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</si>
  <si>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</si>
  <si>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</si>
  <si>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</si>
  <si>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</si>
  <si>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</si>
  <si>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</si>
  <si>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</si>
  <si>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</si>
  <si>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</si>
  <si>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</si>
  <si>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</si>
  <si>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</si>
  <si>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</si>
  <si>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</si>
  <si>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</si>
  <si>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</si>
  <si>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</si>
  <si>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</si>
  <si>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</si>
  <si>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</si>
  <si>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</si>
  <si>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</si>
  <si>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</si>
  <si>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</si>
  <si>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</si>
  <si>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</si>
  <si>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</si>
  <si>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</si>
  <si>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</si>
  <si>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</si>
  <si>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</si>
  <si>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</si>
  <si>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</si>
  <si>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</si>
  <si>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</si>
  <si>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</si>
  <si>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</si>
  <si>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</si>
  <si>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</si>
  <si>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</si>
  <si>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</si>
  <si>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</si>
  <si>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</si>
  <si>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</si>
  <si>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</si>
  <si>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</si>
  <si>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</si>
  <si>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</si>
  <si>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</si>
  <si>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</si>
  <si>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</si>
  <si>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</si>
  <si>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</si>
  <si>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</si>
  <si>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</si>
  <si>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</si>
  <si>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</si>
  <si>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</si>
  <si>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</si>
  <si>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</si>
  <si>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</si>
  <si>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</si>
  <si>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</si>
  <si>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</si>
  <si>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</si>
  <si>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</si>
  <si>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</si>
  <si>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</si>
  <si>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</si>
  <si>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</si>
  <si>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</si>
  <si>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</si>
  <si>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</si>
  <si>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</si>
  <si>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</si>
  <si>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</si>
  <si>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</si>
  <si>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</si>
  <si>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</si>
  <si>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</si>
  <si>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</si>
  <si>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</si>
  <si>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</si>
  <si>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</si>
  <si>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</si>
  <si>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</si>
  <si>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</si>
  <si>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</si>
  <si>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</si>
  <si>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</si>
  <si>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</si>
  <si>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</si>
  <si>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</si>
  <si>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</si>
  <si>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</si>
  <si>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</si>
  <si>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</si>
  <si>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</si>
  <si>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</si>
  <si>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</si>
  <si>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</si>
  <si>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</si>
  <si>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</si>
  <si>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</si>
  <si>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</si>
  <si>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</si>
  <si>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</si>
  <si>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</si>
  <si>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</si>
  <si>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</si>
  <si>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</si>
  <si>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</si>
  <si>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</si>
  <si>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</si>
  <si>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</si>
  <si>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</si>
  <si>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</si>
  <si>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</si>
  <si>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</si>
  <si>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</si>
  <si>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</si>
  <si>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</si>
  <si>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</si>
  <si>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</si>
  <si>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</si>
  <si>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</si>
  <si>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</si>
  <si>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</si>
  <si>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</si>
  <si>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</si>
  <si>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</si>
  <si>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</si>
  <si>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</si>
  <si>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</si>
  <si>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</si>
  <si>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</si>
  <si>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</si>
  <si>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</si>
  <si>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</si>
  <si>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</si>
  <si>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</si>
  <si>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</si>
  <si>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</si>
  <si>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</si>
  <si>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</si>
  <si>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</si>
  <si>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</si>
  <si>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</si>
  <si>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</si>
  <si>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</si>
  <si>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</si>
  <si>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</si>
  <si>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</si>
  <si>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</si>
  <si>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</si>
  <si>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</si>
  <si>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</si>
  <si>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</si>
  <si>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</si>
  <si>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</si>
  <si>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</si>
  <si>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</si>
  <si>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</si>
  <si>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</si>
  <si>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</si>
  <si>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</si>
  <si>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</si>
  <si>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</si>
  <si>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</si>
  <si>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</si>
  <si>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</si>
  <si>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</si>
  <si>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</si>
  <si>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</si>
  <si>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</si>
  <si>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</si>
  <si>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</si>
  <si>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</si>
  <si>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</si>
  <si>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</si>
  <si>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</si>
  <si>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</si>
  <si>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</si>
  <si>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</si>
  <si>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</si>
  <si>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</si>
  <si>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</si>
  <si>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</si>
  <si>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</si>
  <si>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</si>
  <si>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</si>
  <si>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</si>
  <si>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</si>
  <si>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</si>
  <si>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</si>
  <si>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</si>
  <si>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</si>
  <si>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</si>
  <si>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</si>
  <si>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</si>
  <si>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</si>
  <si>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</si>
  <si>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</si>
  <si>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</si>
  <si>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</si>
  <si>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</si>
  <si>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</si>
  <si>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</si>
  <si>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</si>
  <si>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</si>
  <si>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</si>
  <si>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</si>
  <si>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</si>
  <si>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</si>
  <si>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</si>
  <si>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</si>
  <si>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</si>
  <si>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</si>
  <si>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</si>
  <si>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</si>
  <si>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</si>
  <si>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</si>
  <si>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</si>
  <si>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</si>
  <si>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</si>
  <si>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</si>
  <si>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</si>
  <si>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</si>
  <si>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</si>
  <si>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</si>
  <si>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</si>
  <si>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</si>
  <si>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</si>
  <si>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</si>
  <si>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</si>
  <si>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</si>
  <si>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</si>
  <si>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</si>
  <si>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</si>
  <si>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</si>
  <si>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</si>
  <si>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</si>
  <si>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</si>
  <si>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</si>
  <si>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</si>
  <si>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</si>
  <si>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</si>
  <si>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</si>
  <si>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</si>
  <si>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</si>
  <si>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</si>
  <si>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</si>
  <si>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</si>
  <si>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</si>
  <si>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</si>
  <si>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</si>
  <si>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</si>
  <si>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</si>
  <si>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</si>
  <si>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</si>
  <si>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</si>
  <si>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</si>
  <si>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</si>
  <si>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</si>
  <si>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</si>
  <si>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</si>
  <si>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</si>
  <si>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</si>
  <si>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</si>
  <si>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</si>
  <si>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</si>
  <si>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</si>
  <si>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</si>
  <si>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</si>
  <si>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</si>
  <si>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</si>
  <si>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</si>
  <si>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</si>
  <si>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</si>
  <si>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</si>
  <si>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</si>
  <si>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</si>
  <si>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</si>
  <si>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</si>
  <si>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</si>
  <si>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</si>
  <si>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</si>
  <si>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</si>
  <si>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</si>
  <si>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</si>
  <si>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</si>
  <si>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</si>
  <si>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</si>
  <si>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</si>
  <si>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</si>
  <si>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</si>
  <si>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</si>
  <si>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</si>
  <si>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</si>
  <si>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</si>
  <si>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</si>
  <si>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</si>
  <si>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</si>
  <si>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</si>
  <si>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</si>
  <si>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</si>
  <si>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</si>
  <si>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</si>
  <si>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</si>
  <si>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</si>
  <si>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</si>
  <si>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</si>
  <si>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</si>
  <si>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</si>
  <si>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</si>
  <si>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</si>
  <si>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</si>
  <si>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</si>
  <si>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</si>
  <si>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</si>
  <si>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</si>
  <si>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</si>
  <si>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</si>
  <si>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</si>
  <si>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</si>
  <si>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</si>
  <si>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</si>
  <si>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</si>
  <si>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</si>
  <si>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</si>
  <si>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</si>
  <si>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</si>
  <si>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</si>
  <si>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</si>
  <si>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</si>
  <si>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</si>
  <si>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</si>
  <si>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</si>
  <si>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</si>
  <si>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</si>
  <si>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</si>
  <si>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</si>
  <si>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</si>
  <si>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</si>
  <si>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</si>
  <si>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</si>
  <si>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</si>
  <si>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</si>
  <si>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</si>
  <si>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</si>
  <si>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</si>
  <si>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</si>
  <si>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</si>
  <si>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</si>
  <si>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</si>
  <si>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</si>
  <si>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</si>
  <si>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</si>
  <si>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</si>
  <si>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</si>
  <si>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</si>
  <si>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</si>
  <si>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</si>
  <si>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</si>
  <si>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</si>
  <si>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</si>
  <si>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</si>
  <si>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</si>
  <si>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</si>
  <si>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</si>
  <si>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</si>
  <si>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</si>
  <si>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</si>
  <si>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</si>
  <si>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</si>
  <si>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</si>
  <si>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</si>
  <si>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</si>
  <si>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</si>
  <si>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</si>
  <si>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</si>
  <si>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</si>
  <si>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</si>
  <si>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</si>
  <si>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</si>
  <si>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</si>
  <si>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</si>
  <si>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</si>
  <si>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</si>
  <si>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</si>
  <si>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</si>
  <si>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</si>
  <si>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</si>
  <si>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</si>
  <si>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</si>
  <si>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</si>
  <si>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</si>
  <si>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</si>
  <si>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</si>
  <si>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</si>
  <si>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</si>
  <si>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</si>
  <si>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</si>
  <si>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</si>
  <si>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</si>
  <si>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</si>
  <si>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</si>
  <si>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</si>
  <si>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</si>
  <si>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</si>
  <si>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</si>
  <si>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</si>
  <si>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</si>
  <si>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</si>
  <si>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</si>
  <si>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</si>
  <si>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</si>
  <si>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</si>
  <si>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</si>
  <si>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</si>
  <si>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</si>
  <si>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</si>
  <si>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</si>
  <si>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</si>
  <si>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</si>
  <si>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</si>
  <si>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</si>
  <si>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</si>
  <si>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</si>
  <si>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</si>
  <si>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</si>
  <si>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</si>
  <si>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</si>
  <si>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</si>
  <si>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</si>
  <si>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</si>
  <si>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</si>
  <si>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</si>
  <si>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</si>
  <si>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</si>
  <si>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</si>
  <si>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</si>
  <si>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</si>
  <si>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</si>
  <si>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</si>
  <si>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</si>
  <si>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</si>
  <si>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</si>
  <si>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</si>
  <si>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</si>
  <si>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</si>
  <si>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</si>
  <si>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</si>
  <si>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</si>
  <si>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</si>
  <si>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</si>
  <si>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</si>
  <si>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</si>
  <si>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</si>
  <si>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</si>
  <si>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</si>
  <si>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</si>
  <si>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</si>
  <si>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</si>
  <si>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</si>
  <si>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</si>
  <si>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</si>
  <si>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</si>
  <si>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</si>
  <si>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</si>
  <si>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</si>
  <si>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</si>
  <si>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</si>
  <si>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</si>
  <si>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</si>
  <si>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</si>
  <si>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</si>
  <si>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</si>
  <si>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</si>
  <si>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</si>
  <si>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</si>
  <si>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</si>
  <si>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</si>
  <si>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</si>
  <si>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</si>
  <si>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</si>
  <si>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</si>
  <si>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</si>
  <si>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</si>
  <si>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</si>
  <si>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</si>
  <si>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</si>
  <si>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</si>
  <si>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</si>
  <si>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</si>
  <si>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</si>
  <si>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</si>
  <si>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</si>
  <si>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</si>
  <si>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</si>
  <si>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</si>
  <si>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</si>
  <si>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</si>
  <si>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</si>
  <si>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</si>
  <si>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</si>
  <si>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</si>
  <si>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</si>
  <si>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</si>
  <si>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</si>
  <si>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</si>
  <si>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</si>
  <si>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</si>
  <si>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</si>
  <si>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</si>
  <si>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</si>
  <si>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</si>
  <si>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</si>
  <si>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</si>
  <si>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</si>
  <si>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</si>
  <si>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</si>
  <si>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</si>
  <si>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</si>
  <si>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</si>
  <si>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</si>
  <si>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</si>
  <si>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</si>
  <si>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</si>
  <si>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</si>
  <si>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</si>
  <si>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</si>
  <si>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</si>
  <si>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</si>
  <si>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</si>
  <si>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</si>
  <si>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</si>
  <si>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</si>
  <si>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</si>
  <si>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</si>
  <si>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</si>
  <si>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</si>
  <si>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</si>
  <si>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</si>
  <si>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</si>
  <si>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</si>
  <si>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</si>
  <si>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</si>
  <si>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</si>
  <si>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</si>
  <si>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</si>
  <si>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</si>
  <si>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</si>
  <si>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</si>
  <si>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</si>
  <si>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</si>
  <si>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</si>
  <si>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</si>
  <si>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</si>
  <si>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</si>
  <si>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</si>
  <si>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</si>
  <si>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</si>
  <si>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</si>
  <si>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</si>
  <si>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</si>
  <si>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</si>
  <si>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</si>
  <si>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</si>
  <si>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</si>
  <si>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</si>
  <si>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</si>
  <si>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</si>
  <si>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</si>
  <si>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</si>
  <si>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</si>
  <si>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</si>
  <si>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</si>
  <si>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</si>
  <si>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</si>
  <si>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</si>
  <si>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</si>
  <si>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</si>
  <si>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</si>
  <si>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</si>
  <si>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</si>
  <si>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</si>
  <si>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</si>
  <si>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</si>
  <si>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</si>
  <si>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</si>
  <si>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</si>
  <si>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</si>
  <si>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</si>
  <si>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</si>
  <si>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</si>
  <si>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</si>
  <si>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</si>
  <si>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</si>
  <si>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</si>
  <si>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</si>
  <si>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</si>
  <si>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</si>
  <si>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</si>
  <si>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</si>
  <si>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</si>
  <si>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</si>
  <si>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</si>
  <si>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</si>
  <si>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</si>
  <si>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</si>
  <si>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</si>
  <si>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</si>
  <si>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</si>
  <si>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</si>
  <si>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</si>
  <si>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</si>
  <si>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</si>
  <si>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</si>
  <si>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</si>
  <si>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</si>
  <si>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</si>
  <si>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</si>
  <si>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</si>
  <si>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</si>
  <si>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</si>
  <si>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</si>
  <si>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</si>
  <si>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</si>
  <si>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</si>
  <si>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</si>
  <si>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</si>
  <si>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მელიქიშვილის გამზირის წყალარინების ქსელის რეაბილიტაცია (II მონაკვეთი - თარხნიშვილის ქუჩიდან  ჭოველიძის ქუჩის ჩათვლით)</t>
  </si>
  <si>
    <t>ასფალტის საფარის კონტურების ჩახერხვა. მოხსნა მექანიზმით დატვირთვა და გატანა 25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</si>
  <si>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</si>
  <si>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</si>
  <si>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</si>
  <si>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</si>
  <si>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(0-20) მმ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</si>
  <si>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</si>
  <si>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>11-1</t>
  </si>
  <si>
    <t>12</t>
  </si>
  <si>
    <t>13</t>
  </si>
  <si>
    <t>14</t>
  </si>
  <si>
    <t>14-1</t>
  </si>
  <si>
    <t>16</t>
  </si>
  <si>
    <t>პოლიეთილენის გოფრირებული მილის მოწყობა SN 8 d=600მმ (მილძაბრა ბოლოთი)</t>
  </si>
  <si>
    <t>16-1</t>
  </si>
  <si>
    <t>პოლიეთილენის გოფრირებული მილი d=600 მმ SN 8</t>
  </si>
  <si>
    <t>პოლიეთილენის გოფრირებული მილის SN 8 d=600მმ გამოცდა ჰერმეტულობაზე</t>
  </si>
  <si>
    <t>19</t>
  </si>
  <si>
    <t>20-1</t>
  </si>
  <si>
    <t>29</t>
  </si>
  <si>
    <t>30</t>
  </si>
  <si>
    <t>31</t>
  </si>
  <si>
    <t>შემაერთებელი გოფრირებული ქურო d=200 მმ</t>
  </si>
  <si>
    <t>შემაერთებელი გოფრირებული ქურო d=300 მმ</t>
  </si>
  <si>
    <t>შემაერთებელი გოფრირებული ქურო d=600 მმ</t>
  </si>
  <si>
    <t>34-2</t>
  </si>
  <si>
    <t>35</t>
  </si>
  <si>
    <t>შემაერთებელი გოფრირებული ქურო d=1000 მმ</t>
  </si>
  <si>
    <t>ტრანშეის მოწყობის დროს არსებული კაბელების</t>
  </si>
  <si>
    <t>48</t>
  </si>
  <si>
    <t>49</t>
  </si>
  <si>
    <t>50</t>
  </si>
  <si>
    <t>არსებული კანალიზაციის გოფრირებული d=600 მმ, მილის ბოლოების შევსება M50 B3,5 ბეტონით</t>
  </si>
  <si>
    <t>არსებული კანალიზაციის გოფრირებული d=300 მმ, მილის ბოლოების შევსება M50 B3,5 ბეტონით</t>
  </si>
  <si>
    <t>d=1420/12 მმ გარსაცმის მილისათვის რეზინის უჟანგავი დამხშობი ლითონის ხამუთით</t>
  </si>
  <si>
    <t>61</t>
  </si>
  <si>
    <t>1</t>
  </si>
  <si>
    <t>7-1</t>
  </si>
  <si>
    <t>9-1</t>
  </si>
  <si>
    <t xml:space="preserve">კომპ. </t>
  </si>
  <si>
    <t>12-1</t>
  </si>
  <si>
    <t>21-2</t>
  </si>
  <si>
    <t>22-2</t>
  </si>
  <si>
    <t>13-1</t>
  </si>
  <si>
    <t>17-1</t>
  </si>
  <si>
    <t>შემაერთებელი გოფრირებული ქურო d=500 მმ</t>
  </si>
  <si>
    <t>23-2</t>
  </si>
  <si>
    <t>ბაზალტის ფილის საფარის მოხსნა, სისქ. 4 სმ. და გვერდზე დასაწყობება</t>
  </si>
  <si>
    <t>15-1</t>
  </si>
  <si>
    <t>28-2</t>
  </si>
  <si>
    <t>29-2</t>
  </si>
  <si>
    <t>შემაერთებელი გოფრირებული ქურო d=400 მმ</t>
  </si>
  <si>
    <t>30-2</t>
  </si>
  <si>
    <t>31-2</t>
  </si>
  <si>
    <t>არსებული კანალიზაციის გოფრირებული d=500 მმ, მილის ბოლოების შევსება M50 B3,5 ბეტონით</t>
  </si>
  <si>
    <t>წყალარინების ქსელის მოწყობა კ-5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</si>
  <si>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</si>
  <si>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</si>
  <si>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</si>
  <si>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</si>
  <si>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</si>
  <si>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ფოლადის სპირალური მილის d=1220/16 მმ მოწყობა ქარხნული შიდა და გარე იზოლაციით</t>
  </si>
  <si>
    <t>ფოლადის სპირალური მილიd=1220/16 მმ ქარხნული შიდა და გარე იზოლაციით</t>
  </si>
  <si>
    <t>ფოლადის სპირალური მილიd=1220/16 მმ ქარხნული შიდა და გარე იზოლაციით ჰიდრავლიკური გამოცდა</t>
  </si>
  <si>
    <t>VI კატ. გრუნტში დაჭირხვნის ადგილის მომზადება ქვაბულის გამაგრება H=5÷8 მ-მდე. ტექნიკის მობილიზაცია და დემობი- ლიზაცია</t>
  </si>
  <si>
    <t>ფოლადის სწორნაკერიანი მილის d=1420/12 მმ (გარსაცმის) შეძენა, მონტაჟი დახურული მეთოდით (დაჭირხვნით) VI კატ. გრუნტში</t>
  </si>
  <si>
    <t>ფოლადის სწორნაკერიანი მილი d=1420/12 მმ</t>
  </si>
  <si>
    <t>გარსაცმის ფოლადის d=1420/12 მმ მილში PN10 SDR17 d=1200 მმ -იანი მილის გათრევა</t>
  </si>
  <si>
    <t>კანალიზაციის გოფრირებული მილის SN8 d=1000 მმ მონტაჟი</t>
  </si>
  <si>
    <t>კანალიზაციის გოფრირებული მილი SN8 d=1000 მმ</t>
  </si>
  <si>
    <t>კანალიზაციის გოფრირებული მილის SN8 d=1000 მმ, გამოცდა ჰერმეტულობაზე</t>
  </si>
  <si>
    <t>კანალიზაციის პოლიეთილენის გოფრირებული მილის SN8 d=300 მმ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</si>
  <si>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</si>
  <si>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</si>
  <si>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</si>
  <si>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</si>
  <si>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</si>
  <si>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სასიგნალო ლენტის შეძენა და მოწყობა მილის თავზე</t>
  </si>
  <si>
    <t>რ/ბ ანაკრები წრიული ჭის D=1.0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</si>
  <si>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ხუფით 65 სმ</t>
  </si>
  <si>
    <t>რ/ბ ანაკრები წრიული ჭის D=1.5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</si>
  <si>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D=2.0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</si>
  <si>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საპროექტო გოფრირებუი მილის d=200 მმ შეჭრა საპროექტო ჭაში</t>
  </si>
  <si>
    <t>საპროექტო გოფრირებუი მილის d=300 მმ შეჭრა საპროექტო ჭაში</t>
  </si>
  <si>
    <t>საპროექტო გოფრირებუი მილის d=600 მმ შეჭრა საპროექტო ჭაში</t>
  </si>
  <si>
    <t>საპროექტო სპირალური ფოლადის მილის d=1220/16 მმ შეჭრა საპროექტო ჭაში</t>
  </si>
  <si>
    <t>საპროექტო გოფრირებუი მილის d=1000 მმ შეჭრა საპროექტო ჭაში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</si>
  <si>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</si>
  <si>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</si>
  <si>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</si>
  <si>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</si>
  <si>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მოწყობა SN8 d=600 მმ (რეზინის საფენით)</t>
  </si>
  <si>
    <t>რეზინის საფენი SN8 d=600 მმ</t>
  </si>
  <si>
    <t>პოლიეთილენის გოფრირებული ქუროს მოწყობა SN8 d=1000 მმ (რეზინის საფენით)</t>
  </si>
  <si>
    <t>რეზინის საფენი SN8 d=1000 მმ</t>
  </si>
  <si>
    <t>კანალიზაციის პოლიეთილენის გოფრირებული მილის SN4 d=200 მმ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</si>
  <si>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</si>
  <si>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კანალიზაციის პოლიეთილენის გოფრირებული მილის SN4 d=200 მმ გამოცდა ჰერმეტულობაზე</t>
  </si>
  <si>
    <t>პოლიეთილენის გოფრირებული ქუროს მოწყობა SN4 d=200 მმ (რეზინის საფენით) (დროებითი მილისთვის)</t>
  </si>
  <si>
    <t>შემაერთებელი გოფრირებული ქურო SN4 d=200 მმ</t>
  </si>
  <si>
    <t>რეზინის საფენი SN4 d=200 მმ</t>
  </si>
  <si>
    <t>ტრანშეის მოწყობის დროს არსებული სანიაღვრე მილის დამაგრება</t>
  </si>
  <si>
    <t>ტრანშეის მოწყობის დროს არსებული წყალსადენის მილის დამაგრება</t>
  </si>
  <si>
    <t>თბოქსელის გვირაბის კედლების ამოჭრა (600X600*200)მმ (4 ადგილი)</t>
  </si>
  <si>
    <t>თბოქსელის გვირაბის კედლების ამოჭრა (1000X1000*200)მმ (6 ადგილი)</t>
  </si>
  <si>
    <t>დემონტირებული კანალიზაციის ჭის ადგილის შევსება ქვიშა-ხრეშოვანი ნარევით (ფრაქცია 0-80 მმ; 0-120 მმ) (ბალასტი) მექანიზმის გამოყენებით, დატკეპნით (8 ცალი)</t>
  </si>
  <si>
    <t>არსებულ კანალიზაციის რკ/ბეტონის ანაკრები ჭის D=1.5 მ, Hსაშ=4.2 მ (8 კომპ.) დემონტაჟი (თუჯის ჩარჩო ხუფების დასაწყობებით)</t>
  </si>
  <si>
    <t>არსებული კანალიზაციის რკ./ ბეტონის d=1000 მმ მილის დემონტაჟი</t>
  </si>
  <si>
    <t>დემონტირებული რკ. ბეტონის ჭების და ბეტონის d=1000 მმ მილის ნატეხების დატვირთვა ავტოთვითმცლელზე და გატანა სამშენებლო მოედნიდან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</si>
  <si>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12 კმ-ზე (8 ცალი)</t>
  </si>
  <si>
    <t>არსებული კანალიზაციის პოლიეთილენის გოფრირებული მილის d=200 მმ დემონტაჟი</t>
  </si>
  <si>
    <t>არსებული კანალიზაციის პოლიეთილენის გოფრირებული მილის d=300 მმ დემონტაჟი</t>
  </si>
  <si>
    <t>არსებული კანალიზაციის პოლიეთილენის გოფრირებული მილის d=600 მმ დემონტაჟი</t>
  </si>
  <si>
    <t>დემონტირებული პოლიეთილენის გოფრირებული მილების დატვირ- თვა ავტოთვიმცლელებზე და გატანა 25 კმ-ზე</t>
  </si>
  <si>
    <t>არსებული მილის d=600 მმ დახშობა გასაბერი ბალიშებით მონტაჟი და დემონტაჟი</t>
  </si>
  <si>
    <t>არსებული მილის d=1000 მმ დახშობა გასაბერი ბალიშებით მონტაჟი და დემონტაჟი</t>
  </si>
  <si>
    <t>ფოლადის d=1220/16 მმ მილის შედუღების, შიდა და გარე ადგილების, დამუშავება პოლიურეთანის ეპოქსიდური ჰიდრო იზოლაცით (3 ადგილი)</t>
  </si>
  <si>
    <t>ფოლადის მილის პირიპირა შედუღებით გადაბმის ადგილების შემოწმება d=1220/16 მმ</t>
  </si>
  <si>
    <t>საპროექტო d=1420/12 მმ გარსაცმის მილისათვის რეზინის უჟანგავი დამხშობის მოწყობა ლითონის ხამუტით</t>
  </si>
  <si>
    <t>მიწის თხრილიდან წყალამოღვრა თვითშემწოვი ტიპის ტუმბო- აგრეგატით, წარმადობით Q=63მ³/სთ,</t>
  </si>
  <si>
    <t>წყალარინების ქსელის მოწყობა კ-7</t>
  </si>
  <si>
    <t>პოლიეთილენის გოფრირებული ქუროს მოწყობა SN4 d=200 მმ (რეზინის საფენით)</t>
  </si>
  <si>
    <t>ტრანშეის მოწყობის დროს არსებული კაბელების დამაგრება</t>
  </si>
  <si>
    <t>არსებულ კანალიზაციის რკ/ბეტონის ანაკრები ჭის D=1.5 მ, Hსაშ=3.1 მ (2 კომპ.)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</si>
  <si>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</si>
  <si>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12 კმ-ზე (2 ცალი)</t>
  </si>
  <si>
    <t>დემონტირებული პოლიეთილენის გოფრირებული მილების დატვირ- თვა ავტოთვიმცლელებზე და გატანა 25 კმ</t>
  </si>
  <si>
    <t>წყალარინების ქსელის მოწყობა კ-8</t>
  </si>
  <si>
    <t>კანალიზაციის პოლიეთილენის გოფრირებული მილის SN8 d=500 მმ მოწყობა (მილძაბრა ბოლოთი)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</si>
  <si>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</si>
  <si>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d=500მმ გამოცდა ჰერმეტულობაზე</t>
  </si>
  <si>
    <t>საპროექტო გოფრირებუი მილის d=500 მმ შეჭრა საპროექტო ჭაში</t>
  </si>
  <si>
    <t>პოლიეთილენის გოფრირებული ქუროს შეძენა, მოწყობა SN8 d=500 მმ (რეზინის საფენით)</t>
  </si>
  <si>
    <t>რეზინის საფენი SN8 d=500 მმ</t>
  </si>
  <si>
    <t>არსებულ კანალიზაციის რკ/ბეტონის ანაკრები ჭის D=1.5 მ, Hსაშ=3.0 მ (2 კომპ.) დემონტაჟი (თუჯის 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</si>
  <si>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(2 ცალი)</t>
  </si>
  <si>
    <t>არსებული კანალიზაციის პოლიეთილენის გოფრირებული მილის d=500 მმ დემონტაჟი</t>
  </si>
  <si>
    <t>არსებული მილის d=500 მმ დახშობა გასაბერი ბალიშებით მონტაჟი და დემონტაჟი</t>
  </si>
  <si>
    <t>წყალარინების ქსელის მოწყობა კ-9</t>
  </si>
  <si>
    <t>პოლიეთილენის გოფრირებული მილის SN8 d=400 მმ მოწყობა (გადაბმა 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</si>
  <si>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</si>
  <si>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</si>
  <si>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საპროექტო გოფრირებუი მილის d=400 მმ შეჭრა საპროექტო ჭაში</t>
  </si>
  <si>
    <t>პოლიეთილენის გოფრირებული ქუროს შეძენა, მოწყობა SN8 d=400 მმ (რეზინის საფენით)</t>
  </si>
  <si>
    <t>რეზინის საფენი SN8 d=400 მმ</t>
  </si>
  <si>
    <t>კანალიზაციის პოლიეთილენის გოფრირებული მილის SN4 d=200 მმ შეძენა, მოწყობა ტრანშეიდან ჩამდინარე წყლების გასაყვანად (დროებითი მილი)</t>
  </si>
  <si>
    <t>პოლიეთილენის გოფრირებული ქუროს შეძენა, მოწყობა SN4 d=200 მმ (რეზინის საფენით)</t>
  </si>
  <si>
    <t>ტრანშეის მოწყობის დროს არსებული კაბელის დამაგრება</t>
  </si>
  <si>
    <t>არსებული კანალიზაციის რ/ბ ანაკრები წრიული ჭის D=1000 მმ Hსაშ=2.0 მ (3 კომპ) დემონტაჟი (თუჯის ჩარჩო ხუფების დასაწყობებით)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</si>
  <si>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(3 ცალი)</t>
  </si>
  <si>
    <t>არსებული d=300 მმ მილის დასახშობად მრავალჯერადი გამოყენების გასაბერი პნევმო ბალიშის მონტაჟი და დემონტაჟი</t>
  </si>
  <si>
    <t>36-2</t>
  </si>
  <si>
    <t>37-2</t>
  </si>
  <si>
    <t>40-2</t>
  </si>
  <si>
    <t>62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</si>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</sst>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7"/>
  <sheetViews>
    <sheetView showGridLines="0" tabSelected="1" zoomScale="80" zoomScaleNormal="80" workbookViewId="0">
      <pane xSplit="2" ySplit="6" topLeftCell="C231" activePane="bottomRight" state="frozen"/>
      <selection pane="topRight" activeCell="C1" sqref="C1"/>
      <selection pane="bottomLeft" activeCell="A7" sqref="A7"/>
      <selection pane="bottomRight" activeCell="I243" sqref="I24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72"/>
    </row>
    <row r="5" spans="1:10" ht="16.5" thickBot="1" x14ac:dyDescent="0.4">
      <c r="A5" s="309"/>
      <c r="B5" s="312"/>
      <c r="C5" s="312"/>
      <c r="D5" s="312"/>
      <c r="E5" s="314"/>
      <c r="F5" s="311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thickBot="1" x14ac:dyDescent="0.4">
      <c r="A7" s="279"/>
      <c r="B7" s="288" t="s">
        <v>867</v>
      </c>
      <c r="C7" s="280"/>
      <c r="D7" s="281"/>
      <c r="E7" s="282"/>
      <c r="F7" s="282"/>
      <c r="G7" s="255" t="s">
        <v>805</v>
      </c>
    </row>
    <row r="8" spans="1:10" s="67" customFormat="1" ht="16.5" x14ac:dyDescent="0.35">
      <c r="A8" s="292">
        <v>1</v>
      </c>
      <c r="B8" s="253" t="s">
        <v>812</v>
      </c>
      <c r="C8" s="39" t="s">
        <v>773</v>
      </c>
      <c r="D8" s="72">
        <v>33.461999999999996</v>
      </c>
      <c r="E8" s="303"/>
      <c r="F8" s="303">
        <f>D8*E8</f>
        <v>0</v>
      </c>
      <c r="G8" s="255" t="s">
        <v>805</v>
      </c>
    </row>
    <row r="9" spans="1:10" s="67" customFormat="1" ht="16.5" x14ac:dyDescent="0.35">
      <c r="A9" s="82" t="s">
        <v>117</v>
      </c>
      <c r="B9" s="296" t="s">
        <v>813</v>
      </c>
      <c r="C9" s="84" t="s">
        <v>777</v>
      </c>
      <c r="D9" s="297">
        <v>334.61999999999995</v>
      </c>
      <c r="E9" s="192"/>
      <c r="F9" s="192">
        <f t="shared" ref="F9:F72" si="0">D9*E9</f>
        <v>0</v>
      </c>
      <c r="G9" s="255" t="s">
        <v>805</v>
      </c>
    </row>
    <row r="10" spans="1:10" s="67" customFormat="1" x14ac:dyDescent="0.35">
      <c r="A10" s="82" t="s">
        <v>814</v>
      </c>
      <c r="B10" s="8" t="s">
        <v>90</v>
      </c>
      <c r="C10" s="84" t="s">
        <v>19</v>
      </c>
      <c r="D10" s="85">
        <v>0.20077199999999995</v>
      </c>
      <c r="E10" s="192"/>
      <c r="F10" s="192">
        <f t="shared" si="0"/>
        <v>0</v>
      </c>
      <c r="G10" s="255" t="s">
        <v>804</v>
      </c>
    </row>
    <row r="11" spans="1:10" ht="16.5" x14ac:dyDescent="0.35">
      <c r="A11" s="82" t="s">
        <v>118</v>
      </c>
      <c r="B11" s="296" t="s">
        <v>815</v>
      </c>
      <c r="C11" s="84" t="s">
        <v>777</v>
      </c>
      <c r="D11" s="88">
        <v>334.61999999999995</v>
      </c>
      <c r="E11" s="192"/>
      <c r="F11" s="192">
        <f t="shared" si="0"/>
        <v>0</v>
      </c>
      <c r="G11" s="255" t="s">
        <v>805</v>
      </c>
    </row>
    <row r="12" spans="1:10" x14ac:dyDescent="0.35">
      <c r="A12" s="82" t="s">
        <v>816</v>
      </c>
      <c r="B12" s="8" t="s">
        <v>90</v>
      </c>
      <c r="C12" s="84" t="s">
        <v>19</v>
      </c>
      <c r="D12" s="85">
        <v>0.20077199999999995</v>
      </c>
      <c r="E12" s="192"/>
      <c r="F12" s="192">
        <f t="shared" si="0"/>
        <v>0</v>
      </c>
      <c r="G12" s="255" t="s">
        <v>804</v>
      </c>
    </row>
    <row r="13" spans="1:10" ht="16.5" x14ac:dyDescent="0.35">
      <c r="A13" s="82" t="s">
        <v>248</v>
      </c>
      <c r="B13" s="252" t="s">
        <v>868</v>
      </c>
      <c r="C13" s="84" t="s">
        <v>773</v>
      </c>
      <c r="D13" s="297">
        <v>2612.5989</v>
      </c>
      <c r="E13" s="192"/>
      <c r="F13" s="192">
        <f t="shared" si="0"/>
        <v>0</v>
      </c>
      <c r="G13" s="255" t="s">
        <v>805</v>
      </c>
    </row>
    <row r="14" spans="1:10" ht="16.5" x14ac:dyDescent="0.35">
      <c r="A14" s="68" t="s">
        <v>119</v>
      </c>
      <c r="B14" s="252" t="s">
        <v>869</v>
      </c>
      <c r="C14" s="70" t="s">
        <v>773</v>
      </c>
      <c r="D14" s="297">
        <v>870.86629999999991</v>
      </c>
      <c r="E14" s="192"/>
      <c r="F14" s="192">
        <f t="shared" si="0"/>
        <v>0</v>
      </c>
      <c r="G14" s="255" t="s">
        <v>805</v>
      </c>
    </row>
    <row r="15" spans="1:10" s="67" customFormat="1" ht="16.5" x14ac:dyDescent="0.35">
      <c r="A15" s="82">
        <v>6</v>
      </c>
      <c r="B15" s="252" t="s">
        <v>870</v>
      </c>
      <c r="C15" s="84" t="s">
        <v>773</v>
      </c>
      <c r="D15" s="297">
        <v>870.86629999999991</v>
      </c>
      <c r="E15" s="192"/>
      <c r="F15" s="192">
        <f t="shared" si="0"/>
        <v>0</v>
      </c>
      <c r="G15" s="255" t="s">
        <v>805</v>
      </c>
    </row>
    <row r="16" spans="1:10" s="67" customFormat="1" ht="16.5" x14ac:dyDescent="0.35">
      <c r="A16" s="82" t="s">
        <v>252</v>
      </c>
      <c r="B16" s="256" t="s">
        <v>817</v>
      </c>
      <c r="C16" s="84" t="s">
        <v>773</v>
      </c>
      <c r="D16" s="297">
        <v>644.08049999999992</v>
      </c>
      <c r="E16" s="192"/>
      <c r="F16" s="192">
        <f t="shared" si="0"/>
        <v>0</v>
      </c>
      <c r="G16" s="255" t="s">
        <v>805</v>
      </c>
    </row>
    <row r="17" spans="1:218" ht="16.5" x14ac:dyDescent="0.35">
      <c r="A17" s="82" t="s">
        <v>260</v>
      </c>
      <c r="B17" s="256" t="s">
        <v>871</v>
      </c>
      <c r="C17" s="84" t="s">
        <v>773</v>
      </c>
      <c r="D17" s="297">
        <v>64.294939999999997</v>
      </c>
      <c r="E17" s="192"/>
      <c r="F17" s="192">
        <f t="shared" si="0"/>
        <v>0</v>
      </c>
      <c r="G17" s="255" t="s">
        <v>805</v>
      </c>
    </row>
    <row r="18" spans="1:218" ht="16.5" x14ac:dyDescent="0.35">
      <c r="A18" s="82" t="s">
        <v>261</v>
      </c>
      <c r="B18" s="256" t="s">
        <v>818</v>
      </c>
      <c r="C18" s="84" t="s">
        <v>773</v>
      </c>
      <c r="D18" s="297">
        <v>2702.2976431999987</v>
      </c>
      <c r="E18" s="192"/>
      <c r="F18" s="192">
        <f t="shared" si="0"/>
        <v>0</v>
      </c>
      <c r="G18" s="255" t="s">
        <v>805</v>
      </c>
    </row>
    <row r="19" spans="1:218" s="67" customFormat="1" ht="16.5" x14ac:dyDescent="0.35">
      <c r="A19" s="82" t="s">
        <v>155</v>
      </c>
      <c r="B19" s="8" t="s">
        <v>872</v>
      </c>
      <c r="C19" s="84" t="s">
        <v>773</v>
      </c>
      <c r="D19" s="297">
        <v>31.378</v>
      </c>
      <c r="E19" s="192"/>
      <c r="F19" s="192">
        <f t="shared" si="0"/>
        <v>0</v>
      </c>
      <c r="G19" s="255" t="s">
        <v>805</v>
      </c>
    </row>
    <row r="20" spans="1:218" x14ac:dyDescent="0.35">
      <c r="A20" s="82" t="s">
        <v>305</v>
      </c>
      <c r="B20" s="8" t="s">
        <v>873</v>
      </c>
      <c r="C20" s="51" t="s">
        <v>27</v>
      </c>
      <c r="D20" s="56">
        <v>20</v>
      </c>
      <c r="E20" s="192"/>
      <c r="F20" s="192">
        <f t="shared" si="0"/>
        <v>0</v>
      </c>
      <c r="G20" s="255" t="s">
        <v>805</v>
      </c>
    </row>
    <row r="21" spans="1:218" x14ac:dyDescent="0.35">
      <c r="A21" s="49" t="s">
        <v>819</v>
      </c>
      <c r="B21" s="8" t="s">
        <v>874</v>
      </c>
      <c r="C21" s="51" t="s">
        <v>27</v>
      </c>
      <c r="D21" s="56">
        <v>20.2</v>
      </c>
      <c r="E21" s="192"/>
      <c r="F21" s="192">
        <f t="shared" si="0"/>
        <v>0</v>
      </c>
      <c r="G21" s="255" t="s">
        <v>810</v>
      </c>
    </row>
    <row r="22" spans="1:218" x14ac:dyDescent="0.35">
      <c r="A22" s="49" t="s">
        <v>820</v>
      </c>
      <c r="B22" s="258" t="s">
        <v>875</v>
      </c>
      <c r="C22" s="51" t="s">
        <v>27</v>
      </c>
      <c r="D22" s="56">
        <v>20</v>
      </c>
      <c r="E22" s="192"/>
      <c r="F22" s="192">
        <f t="shared" si="0"/>
        <v>0</v>
      </c>
      <c r="G22" s="255" t="s">
        <v>805</v>
      </c>
    </row>
    <row r="23" spans="1:218" x14ac:dyDescent="0.35">
      <c r="A23" s="49" t="s">
        <v>821</v>
      </c>
      <c r="B23" s="8" t="s">
        <v>876</v>
      </c>
      <c r="C23" s="51" t="s">
        <v>211</v>
      </c>
      <c r="D23" s="56">
        <v>1</v>
      </c>
      <c r="E23" s="192"/>
      <c r="F23" s="192">
        <f t="shared" si="0"/>
        <v>0</v>
      </c>
      <c r="G23" s="255" t="s">
        <v>805</v>
      </c>
    </row>
    <row r="24" spans="1:218" s="67" customFormat="1" x14ac:dyDescent="0.35">
      <c r="A24" s="49" t="s">
        <v>822</v>
      </c>
      <c r="B24" s="8" t="s">
        <v>877</v>
      </c>
      <c r="C24" s="51" t="s">
        <v>27</v>
      </c>
      <c r="D24" s="56">
        <v>20</v>
      </c>
      <c r="E24" s="192"/>
      <c r="F24" s="192">
        <f t="shared" si="0"/>
        <v>0</v>
      </c>
      <c r="G24" s="255" t="s">
        <v>805</v>
      </c>
    </row>
    <row r="25" spans="1:218" x14ac:dyDescent="0.35">
      <c r="A25" s="49" t="s">
        <v>823</v>
      </c>
      <c r="B25" s="8" t="s">
        <v>878</v>
      </c>
      <c r="C25" s="51" t="s">
        <v>27</v>
      </c>
      <c r="D25" s="56">
        <v>20.2</v>
      </c>
      <c r="E25" s="192"/>
      <c r="F25" s="192">
        <f t="shared" si="0"/>
        <v>0</v>
      </c>
      <c r="G25" s="255" t="s">
        <v>810</v>
      </c>
      <c r="H25" s="90"/>
    </row>
    <row r="26" spans="1:218" x14ac:dyDescent="0.35">
      <c r="A26" s="49" t="s">
        <v>547</v>
      </c>
      <c r="B26" s="258" t="s">
        <v>879</v>
      </c>
      <c r="C26" s="51" t="s">
        <v>27</v>
      </c>
      <c r="D26" s="56">
        <v>20</v>
      </c>
      <c r="E26" s="192"/>
      <c r="F26" s="192">
        <f t="shared" si="0"/>
        <v>0</v>
      </c>
      <c r="G26" s="255" t="s">
        <v>805</v>
      </c>
      <c r="H26" s="90"/>
    </row>
    <row r="27" spans="1:218" x14ac:dyDescent="0.45">
      <c r="A27" s="49" t="s">
        <v>824</v>
      </c>
      <c r="B27" s="258" t="s">
        <v>880</v>
      </c>
      <c r="C27" s="51" t="s">
        <v>27</v>
      </c>
      <c r="D27" s="56">
        <v>130</v>
      </c>
      <c r="E27" s="192"/>
      <c r="F27" s="192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826</v>
      </c>
      <c r="B28" s="258" t="s">
        <v>881</v>
      </c>
      <c r="C28" s="51" t="s">
        <v>27</v>
      </c>
      <c r="D28" s="56">
        <v>131.30000000000001</v>
      </c>
      <c r="E28" s="192"/>
      <c r="F28" s="192">
        <f t="shared" si="0"/>
        <v>0</v>
      </c>
      <c r="G28" s="255" t="s">
        <v>810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467</v>
      </c>
      <c r="B29" s="258" t="s">
        <v>882</v>
      </c>
      <c r="C29" s="51" t="s">
        <v>27</v>
      </c>
      <c r="D29" s="56">
        <v>130</v>
      </c>
      <c r="E29" s="192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548</v>
      </c>
      <c r="B30" s="258" t="s">
        <v>825</v>
      </c>
      <c r="C30" s="51" t="s">
        <v>27</v>
      </c>
      <c r="D30" s="297">
        <v>130</v>
      </c>
      <c r="E30" s="192"/>
      <c r="F30" s="192">
        <f t="shared" si="0"/>
        <v>0</v>
      </c>
      <c r="G30" s="255" t="s">
        <v>805</v>
      </c>
      <c r="H30" s="90"/>
    </row>
    <row r="31" spans="1:218" s="55" customFormat="1" x14ac:dyDescent="0.35">
      <c r="A31" s="49" t="s">
        <v>549</v>
      </c>
      <c r="B31" s="258" t="s">
        <v>827</v>
      </c>
      <c r="C31" s="51" t="s">
        <v>27</v>
      </c>
      <c r="D31" s="56">
        <v>131.30000000000001</v>
      </c>
      <c r="E31" s="192"/>
      <c r="F31" s="192">
        <f t="shared" si="0"/>
        <v>0</v>
      </c>
      <c r="G31" s="255" t="s">
        <v>810</v>
      </c>
    </row>
    <row r="32" spans="1:218" s="55" customFormat="1" x14ac:dyDescent="0.35">
      <c r="A32" s="49" t="s">
        <v>829</v>
      </c>
      <c r="B32" s="258" t="s">
        <v>828</v>
      </c>
      <c r="C32" s="51" t="s">
        <v>27</v>
      </c>
      <c r="D32" s="56">
        <v>130</v>
      </c>
      <c r="E32" s="192"/>
      <c r="F32" s="192">
        <f t="shared" si="0"/>
        <v>0</v>
      </c>
      <c r="G32" s="255" t="s">
        <v>805</v>
      </c>
    </row>
    <row r="33" spans="1:8" s="259" customFormat="1" x14ac:dyDescent="0.45">
      <c r="A33" s="49" t="s">
        <v>554</v>
      </c>
      <c r="B33" s="8" t="s">
        <v>883</v>
      </c>
      <c r="C33" s="51" t="s">
        <v>27</v>
      </c>
      <c r="D33" s="56">
        <v>110</v>
      </c>
      <c r="E33" s="192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49" t="s">
        <v>830</v>
      </c>
      <c r="B34" s="8" t="s">
        <v>884</v>
      </c>
      <c r="C34" s="51" t="s">
        <v>27</v>
      </c>
      <c r="D34" s="56">
        <v>111.1</v>
      </c>
      <c r="E34" s="192"/>
      <c r="F34" s="192">
        <f t="shared" si="0"/>
        <v>0</v>
      </c>
      <c r="G34" s="255" t="s">
        <v>810</v>
      </c>
    </row>
    <row r="35" spans="1:8" s="257" customFormat="1" x14ac:dyDescent="0.45">
      <c r="A35" s="49" t="s">
        <v>555</v>
      </c>
      <c r="B35" s="8" t="s">
        <v>885</v>
      </c>
      <c r="C35" s="51" t="s">
        <v>27</v>
      </c>
      <c r="D35" s="56">
        <v>110</v>
      </c>
      <c r="E35" s="192"/>
      <c r="F35" s="192">
        <f t="shared" si="0"/>
        <v>0</v>
      </c>
      <c r="G35" s="255" t="s">
        <v>805</v>
      </c>
      <c r="H35" s="90"/>
    </row>
    <row r="36" spans="1:8" s="257" customFormat="1" x14ac:dyDescent="0.45">
      <c r="A36" s="49" t="s">
        <v>557</v>
      </c>
      <c r="B36" s="8" t="s">
        <v>886</v>
      </c>
      <c r="C36" s="51" t="s">
        <v>27</v>
      </c>
      <c r="D36" s="297">
        <v>30</v>
      </c>
      <c r="E36" s="192"/>
      <c r="F36" s="192">
        <f t="shared" si="0"/>
        <v>0</v>
      </c>
      <c r="G36" s="255" t="s">
        <v>805</v>
      </c>
    </row>
    <row r="37" spans="1:8" s="257" customFormat="1" x14ac:dyDescent="0.45">
      <c r="A37" s="49" t="s">
        <v>558</v>
      </c>
      <c r="B37" s="8" t="s">
        <v>887</v>
      </c>
      <c r="C37" s="51" t="s">
        <v>27</v>
      </c>
      <c r="D37" s="56">
        <v>30.3</v>
      </c>
      <c r="E37" s="192"/>
      <c r="F37" s="192">
        <f t="shared" si="0"/>
        <v>0</v>
      </c>
      <c r="G37" s="255" t="s">
        <v>810</v>
      </c>
      <c r="H37" s="90"/>
    </row>
    <row r="38" spans="1:8" s="257" customFormat="1" x14ac:dyDescent="0.45">
      <c r="A38" s="49" t="s">
        <v>559</v>
      </c>
      <c r="B38" s="8" t="s">
        <v>888</v>
      </c>
      <c r="C38" s="51" t="s">
        <v>27</v>
      </c>
      <c r="D38" s="56">
        <v>30</v>
      </c>
      <c r="E38" s="192"/>
      <c r="F38" s="192">
        <f t="shared" si="0"/>
        <v>0</v>
      </c>
      <c r="G38" s="255" t="s">
        <v>805</v>
      </c>
    </row>
    <row r="39" spans="1:8" s="257" customFormat="1" x14ac:dyDescent="0.45">
      <c r="A39" s="82" t="s">
        <v>561</v>
      </c>
      <c r="B39" s="8" t="s">
        <v>889</v>
      </c>
      <c r="C39" s="84" t="s">
        <v>27</v>
      </c>
      <c r="D39" s="88">
        <v>420</v>
      </c>
      <c r="E39" s="192"/>
      <c r="F39" s="192">
        <f t="shared" si="0"/>
        <v>0</v>
      </c>
      <c r="G39" s="255" t="s">
        <v>805</v>
      </c>
      <c r="H39" s="90"/>
    </row>
    <row r="40" spans="1:8" x14ac:dyDescent="0.35">
      <c r="A40" s="68" t="s">
        <v>456</v>
      </c>
      <c r="B40" s="258" t="s">
        <v>890</v>
      </c>
      <c r="C40" s="70" t="s">
        <v>512</v>
      </c>
      <c r="D40" s="293">
        <v>3</v>
      </c>
      <c r="E40" s="192"/>
      <c r="F40" s="192">
        <f t="shared" si="0"/>
        <v>0</v>
      </c>
      <c r="G40" s="255" t="s">
        <v>805</v>
      </c>
    </row>
    <row r="41" spans="1:8" x14ac:dyDescent="0.35">
      <c r="A41" s="68" t="s">
        <v>563</v>
      </c>
      <c r="B41" s="258" t="s">
        <v>891</v>
      </c>
      <c r="C41" s="51" t="s">
        <v>28</v>
      </c>
      <c r="D41" s="56">
        <v>3</v>
      </c>
      <c r="E41" s="192"/>
      <c r="F41" s="192">
        <f t="shared" si="0"/>
        <v>0</v>
      </c>
      <c r="G41" s="255" t="s">
        <v>810</v>
      </c>
      <c r="H41" s="90"/>
    </row>
    <row r="42" spans="1:8" x14ac:dyDescent="0.35">
      <c r="A42" s="160" t="s">
        <v>564</v>
      </c>
      <c r="B42" s="258" t="s">
        <v>892</v>
      </c>
      <c r="C42" s="70" t="s">
        <v>512</v>
      </c>
      <c r="D42" s="293">
        <v>5</v>
      </c>
      <c r="E42" s="192"/>
      <c r="F42" s="192">
        <f t="shared" si="0"/>
        <v>0</v>
      </c>
      <c r="G42" s="255" t="s">
        <v>805</v>
      </c>
    </row>
    <row r="43" spans="1:8" x14ac:dyDescent="0.35">
      <c r="A43" s="68" t="s">
        <v>565</v>
      </c>
      <c r="B43" s="258" t="s">
        <v>806</v>
      </c>
      <c r="C43" s="51" t="s">
        <v>28</v>
      </c>
      <c r="D43" s="54">
        <v>5</v>
      </c>
      <c r="E43" s="192"/>
      <c r="F43" s="192">
        <f t="shared" si="0"/>
        <v>0</v>
      </c>
      <c r="G43" s="255" t="s">
        <v>810</v>
      </c>
      <c r="H43" s="90"/>
    </row>
    <row r="44" spans="1:8" s="55" customFormat="1" x14ac:dyDescent="0.35">
      <c r="A44" s="160" t="s">
        <v>566</v>
      </c>
      <c r="B44" s="258" t="s">
        <v>893</v>
      </c>
      <c r="C44" s="70" t="s">
        <v>512</v>
      </c>
      <c r="D44" s="293">
        <v>7</v>
      </c>
      <c r="E44" s="192"/>
      <c r="F44" s="192">
        <f t="shared" si="0"/>
        <v>0</v>
      </c>
      <c r="G44" s="255" t="s">
        <v>805</v>
      </c>
    </row>
    <row r="45" spans="1:8" s="55" customFormat="1" x14ac:dyDescent="0.35">
      <c r="A45" s="160" t="s">
        <v>567</v>
      </c>
      <c r="B45" s="258" t="s">
        <v>806</v>
      </c>
      <c r="C45" s="51" t="s">
        <v>28</v>
      </c>
      <c r="D45" s="54">
        <v>7</v>
      </c>
      <c r="E45" s="192"/>
      <c r="F45" s="192">
        <f t="shared" si="0"/>
        <v>0</v>
      </c>
      <c r="G45" s="255" t="s">
        <v>810</v>
      </c>
      <c r="H45" s="90"/>
    </row>
    <row r="46" spans="1:8" x14ac:dyDescent="0.35">
      <c r="A46" s="49" t="s">
        <v>306</v>
      </c>
      <c r="B46" s="254" t="s">
        <v>807</v>
      </c>
      <c r="C46" s="70" t="s">
        <v>27</v>
      </c>
      <c r="D46" s="54">
        <v>380</v>
      </c>
      <c r="E46" s="192"/>
      <c r="F46" s="192">
        <f t="shared" si="0"/>
        <v>0</v>
      </c>
      <c r="G46" s="255" t="s">
        <v>805</v>
      </c>
    </row>
    <row r="47" spans="1:8" x14ac:dyDescent="0.35">
      <c r="A47" s="294" t="s">
        <v>831</v>
      </c>
      <c r="B47" s="298" t="s">
        <v>894</v>
      </c>
      <c r="C47" s="206" t="s">
        <v>211</v>
      </c>
      <c r="D47" s="295">
        <v>2</v>
      </c>
      <c r="E47" s="192"/>
      <c r="F47" s="192">
        <f t="shared" si="0"/>
        <v>0</v>
      </c>
      <c r="G47" s="255" t="s">
        <v>805</v>
      </c>
      <c r="H47" s="90"/>
    </row>
    <row r="48" spans="1:8" x14ac:dyDescent="0.35">
      <c r="A48" s="294" t="s">
        <v>832</v>
      </c>
      <c r="B48" s="298" t="s">
        <v>895</v>
      </c>
      <c r="C48" s="206" t="s">
        <v>211</v>
      </c>
      <c r="D48" s="295">
        <v>8</v>
      </c>
      <c r="E48" s="192"/>
      <c r="F48" s="192">
        <f t="shared" si="0"/>
        <v>0</v>
      </c>
      <c r="G48" s="255" t="s">
        <v>805</v>
      </c>
    </row>
    <row r="49" spans="1:8" x14ac:dyDescent="0.35">
      <c r="A49" s="294" t="s">
        <v>833</v>
      </c>
      <c r="B49" s="298" t="s">
        <v>896</v>
      </c>
      <c r="C49" s="206" t="s">
        <v>211</v>
      </c>
      <c r="D49" s="295">
        <v>8</v>
      </c>
      <c r="E49" s="192"/>
      <c r="F49" s="192">
        <f t="shared" si="0"/>
        <v>0</v>
      </c>
      <c r="G49" s="255" t="s">
        <v>805</v>
      </c>
      <c r="H49" s="90"/>
    </row>
    <row r="50" spans="1:8" x14ac:dyDescent="0.35">
      <c r="A50" s="294" t="s">
        <v>572</v>
      </c>
      <c r="B50" s="298" t="s">
        <v>897</v>
      </c>
      <c r="C50" s="206" t="s">
        <v>211</v>
      </c>
      <c r="D50" s="295">
        <v>2</v>
      </c>
      <c r="E50" s="192"/>
      <c r="F50" s="192">
        <f t="shared" si="0"/>
        <v>0</v>
      </c>
      <c r="G50" s="255" t="s">
        <v>805</v>
      </c>
    </row>
    <row r="51" spans="1:8" x14ac:dyDescent="0.35">
      <c r="A51" s="294" t="s">
        <v>574</v>
      </c>
      <c r="B51" s="298" t="s">
        <v>898</v>
      </c>
      <c r="C51" s="206" t="s">
        <v>211</v>
      </c>
      <c r="D51" s="295">
        <v>8</v>
      </c>
      <c r="E51" s="192"/>
      <c r="F51" s="192">
        <f t="shared" si="0"/>
        <v>0</v>
      </c>
      <c r="G51" s="255" t="s">
        <v>805</v>
      </c>
      <c r="H51" s="90"/>
    </row>
    <row r="52" spans="1:8" s="55" customFormat="1" x14ac:dyDescent="0.35">
      <c r="A52" s="294" t="s">
        <v>576</v>
      </c>
      <c r="B52" s="258" t="s">
        <v>899</v>
      </c>
      <c r="C52" s="51" t="s">
        <v>28</v>
      </c>
      <c r="D52" s="56">
        <v>2</v>
      </c>
      <c r="E52" s="192"/>
      <c r="F52" s="192">
        <f t="shared" si="0"/>
        <v>0</v>
      </c>
      <c r="G52" s="255" t="s">
        <v>805</v>
      </c>
    </row>
    <row r="53" spans="1:8" s="55" customFormat="1" x14ac:dyDescent="0.35">
      <c r="A53" s="49" t="s">
        <v>577</v>
      </c>
      <c r="B53" s="258" t="s">
        <v>834</v>
      </c>
      <c r="C53" s="51" t="s">
        <v>28</v>
      </c>
      <c r="D53" s="56">
        <v>2</v>
      </c>
      <c r="E53" s="192"/>
      <c r="F53" s="192">
        <f t="shared" si="0"/>
        <v>0</v>
      </c>
      <c r="G53" s="255" t="s">
        <v>810</v>
      </c>
      <c r="H53" s="90"/>
    </row>
    <row r="54" spans="1:8" x14ac:dyDescent="0.35">
      <c r="A54" s="49" t="s">
        <v>837</v>
      </c>
      <c r="B54" s="258" t="s">
        <v>900</v>
      </c>
      <c r="C54" s="51" t="s">
        <v>28</v>
      </c>
      <c r="D54" s="56">
        <v>4</v>
      </c>
      <c r="E54" s="192"/>
      <c r="F54" s="192">
        <f t="shared" si="0"/>
        <v>0</v>
      </c>
      <c r="G54" s="255" t="s">
        <v>810</v>
      </c>
    </row>
    <row r="55" spans="1:8" x14ac:dyDescent="0.35">
      <c r="A55" s="49" t="s">
        <v>838</v>
      </c>
      <c r="B55" s="258" t="s">
        <v>901</v>
      </c>
      <c r="C55" s="51" t="s">
        <v>28</v>
      </c>
      <c r="D55" s="56">
        <v>9</v>
      </c>
      <c r="E55" s="192"/>
      <c r="F55" s="192">
        <f t="shared" si="0"/>
        <v>0</v>
      </c>
      <c r="G55" s="255" t="s">
        <v>805</v>
      </c>
      <c r="H55" s="90"/>
    </row>
    <row r="56" spans="1:8" s="55" customFormat="1" x14ac:dyDescent="0.35">
      <c r="A56" s="49" t="s">
        <v>350</v>
      </c>
      <c r="B56" s="258" t="s">
        <v>835</v>
      </c>
      <c r="C56" s="51" t="s">
        <v>28</v>
      </c>
      <c r="D56" s="56">
        <v>9</v>
      </c>
      <c r="E56" s="192"/>
      <c r="F56" s="192">
        <f t="shared" si="0"/>
        <v>0</v>
      </c>
      <c r="G56" s="255" t="s">
        <v>810</v>
      </c>
    </row>
    <row r="57" spans="1:8" s="55" customFormat="1" x14ac:dyDescent="0.35">
      <c r="A57" s="49" t="s">
        <v>578</v>
      </c>
      <c r="B57" s="258" t="s">
        <v>902</v>
      </c>
      <c r="C57" s="51" t="s">
        <v>28</v>
      </c>
      <c r="D57" s="56">
        <v>18</v>
      </c>
      <c r="E57" s="192"/>
      <c r="F57" s="192">
        <f t="shared" si="0"/>
        <v>0</v>
      </c>
      <c r="G57" s="255" t="s">
        <v>810</v>
      </c>
      <c r="H57" s="90"/>
    </row>
    <row r="58" spans="1:8" s="55" customFormat="1" x14ac:dyDescent="0.35">
      <c r="A58" s="49" t="s">
        <v>351</v>
      </c>
      <c r="B58" s="258" t="s">
        <v>903</v>
      </c>
      <c r="C58" s="51" t="s">
        <v>28</v>
      </c>
      <c r="D58" s="56">
        <v>12</v>
      </c>
      <c r="E58" s="192"/>
      <c r="F58" s="192">
        <f t="shared" si="0"/>
        <v>0</v>
      </c>
      <c r="G58" s="255" t="s">
        <v>805</v>
      </c>
    </row>
    <row r="59" spans="1:8" s="55" customFormat="1" x14ac:dyDescent="0.35">
      <c r="A59" s="49" t="s">
        <v>352</v>
      </c>
      <c r="B59" s="258" t="s">
        <v>836</v>
      </c>
      <c r="C59" s="51" t="s">
        <v>28</v>
      </c>
      <c r="D59" s="56">
        <v>12</v>
      </c>
      <c r="E59" s="192"/>
      <c r="F59" s="192">
        <f t="shared" si="0"/>
        <v>0</v>
      </c>
      <c r="G59" s="255" t="s">
        <v>810</v>
      </c>
      <c r="H59" s="90"/>
    </row>
    <row r="60" spans="1:8" s="55" customFormat="1" x14ac:dyDescent="0.35">
      <c r="A60" s="49" t="s">
        <v>963</v>
      </c>
      <c r="B60" s="258" t="s">
        <v>904</v>
      </c>
      <c r="C60" s="51" t="s">
        <v>28</v>
      </c>
      <c r="D60" s="56">
        <v>24</v>
      </c>
      <c r="E60" s="192"/>
      <c r="F60" s="192">
        <f t="shared" si="0"/>
        <v>0</v>
      </c>
      <c r="G60" s="255" t="s">
        <v>810</v>
      </c>
    </row>
    <row r="61" spans="1:8" s="55" customFormat="1" x14ac:dyDescent="0.35">
      <c r="A61" s="49" t="s">
        <v>353</v>
      </c>
      <c r="B61" s="258" t="s">
        <v>905</v>
      </c>
      <c r="C61" s="51" t="s">
        <v>28</v>
      </c>
      <c r="D61" s="56">
        <v>12</v>
      </c>
      <c r="E61" s="192"/>
      <c r="F61" s="192">
        <f t="shared" si="0"/>
        <v>0</v>
      </c>
      <c r="G61" s="255" t="s">
        <v>805</v>
      </c>
      <c r="H61" s="90"/>
    </row>
    <row r="62" spans="1:8" s="55" customFormat="1" x14ac:dyDescent="0.35">
      <c r="A62" s="49" t="s">
        <v>354</v>
      </c>
      <c r="B62" s="258" t="s">
        <v>839</v>
      </c>
      <c r="C62" s="51" t="s">
        <v>28</v>
      </c>
      <c r="D62" s="56">
        <v>12</v>
      </c>
      <c r="E62" s="192"/>
      <c r="F62" s="192">
        <f t="shared" si="0"/>
        <v>0</v>
      </c>
      <c r="G62" s="255" t="s">
        <v>810</v>
      </c>
      <c r="H62" s="90"/>
    </row>
    <row r="63" spans="1:8" s="55" customFormat="1" x14ac:dyDescent="0.35">
      <c r="A63" s="49" t="s">
        <v>964</v>
      </c>
      <c r="B63" s="258" t="s">
        <v>906</v>
      </c>
      <c r="C63" s="51" t="s">
        <v>28</v>
      </c>
      <c r="D63" s="56">
        <v>24</v>
      </c>
      <c r="E63" s="192"/>
      <c r="F63" s="192">
        <f t="shared" si="0"/>
        <v>0</v>
      </c>
      <c r="G63" s="255" t="s">
        <v>810</v>
      </c>
    </row>
    <row r="64" spans="1:8" s="55" customFormat="1" x14ac:dyDescent="0.35">
      <c r="A64" s="49" t="s">
        <v>307</v>
      </c>
      <c r="B64" s="8" t="s">
        <v>907</v>
      </c>
      <c r="C64" s="51" t="s">
        <v>27</v>
      </c>
      <c r="D64" s="297">
        <v>150</v>
      </c>
      <c r="E64" s="192"/>
      <c r="F64" s="192">
        <f t="shared" si="0"/>
        <v>0</v>
      </c>
      <c r="G64" s="255" t="s">
        <v>805</v>
      </c>
      <c r="H64" s="90"/>
    </row>
    <row r="65" spans="1:8" s="55" customFormat="1" x14ac:dyDescent="0.35">
      <c r="A65" s="49" t="s">
        <v>579</v>
      </c>
      <c r="B65" s="8" t="s">
        <v>908</v>
      </c>
      <c r="C65" s="51" t="s">
        <v>27</v>
      </c>
      <c r="D65" s="56">
        <v>151.5</v>
      </c>
      <c r="E65" s="192"/>
      <c r="F65" s="192">
        <f t="shared" si="0"/>
        <v>0</v>
      </c>
      <c r="G65" s="255" t="s">
        <v>810</v>
      </c>
    </row>
    <row r="66" spans="1:8" s="55" customFormat="1" x14ac:dyDescent="0.35">
      <c r="A66" s="49" t="s">
        <v>262</v>
      </c>
      <c r="B66" s="8" t="s">
        <v>909</v>
      </c>
      <c r="C66" s="51" t="s">
        <v>27</v>
      </c>
      <c r="D66" s="56">
        <v>150</v>
      </c>
      <c r="E66" s="192"/>
      <c r="F66" s="192">
        <f t="shared" si="0"/>
        <v>0</v>
      </c>
      <c r="G66" s="255" t="s">
        <v>805</v>
      </c>
      <c r="H66" s="90"/>
    </row>
    <row r="67" spans="1:8" s="55" customFormat="1" x14ac:dyDescent="0.35">
      <c r="A67" s="49" t="s">
        <v>263</v>
      </c>
      <c r="B67" s="258" t="s">
        <v>910</v>
      </c>
      <c r="C67" s="51" t="s">
        <v>28</v>
      </c>
      <c r="D67" s="56">
        <v>13</v>
      </c>
      <c r="E67" s="192"/>
      <c r="F67" s="192">
        <f t="shared" si="0"/>
        <v>0</v>
      </c>
      <c r="G67" s="255" t="s">
        <v>805</v>
      </c>
    </row>
    <row r="68" spans="1:8" s="55" customFormat="1" x14ac:dyDescent="0.35">
      <c r="A68" s="49" t="s">
        <v>581</v>
      </c>
      <c r="B68" s="258" t="s">
        <v>911</v>
      </c>
      <c r="C68" s="51" t="s">
        <v>28</v>
      </c>
      <c r="D68" s="56">
        <v>13</v>
      </c>
      <c r="E68" s="192"/>
      <c r="F68" s="192">
        <f t="shared" si="0"/>
        <v>0</v>
      </c>
      <c r="G68" s="255" t="s">
        <v>810</v>
      </c>
      <c r="H68" s="90"/>
    </row>
    <row r="69" spans="1:8" s="55" customFormat="1" x14ac:dyDescent="0.35">
      <c r="A69" s="49" t="s">
        <v>965</v>
      </c>
      <c r="B69" s="258" t="s">
        <v>912</v>
      </c>
      <c r="C69" s="51" t="s">
        <v>28</v>
      </c>
      <c r="D69" s="56">
        <v>26</v>
      </c>
      <c r="E69" s="192"/>
      <c r="F69" s="192">
        <f t="shared" si="0"/>
        <v>0</v>
      </c>
      <c r="G69" s="255" t="s">
        <v>810</v>
      </c>
    </row>
    <row r="70" spans="1:8" s="55" customFormat="1" x14ac:dyDescent="0.35">
      <c r="A70" s="49" t="s">
        <v>264</v>
      </c>
      <c r="B70" s="258" t="s">
        <v>913</v>
      </c>
      <c r="C70" s="51" t="s">
        <v>27</v>
      </c>
      <c r="D70" s="283">
        <v>100</v>
      </c>
      <c r="E70" s="192"/>
      <c r="F70" s="192">
        <f t="shared" si="0"/>
        <v>0</v>
      </c>
      <c r="G70" s="255" t="s">
        <v>805</v>
      </c>
      <c r="H70" s="90"/>
    </row>
    <row r="71" spans="1:8" s="55" customFormat="1" x14ac:dyDescent="0.35">
      <c r="A71" s="49" t="s">
        <v>265</v>
      </c>
      <c r="B71" s="258" t="s">
        <v>840</v>
      </c>
      <c r="C71" s="51" t="s">
        <v>27</v>
      </c>
      <c r="D71" s="283">
        <v>50</v>
      </c>
      <c r="E71" s="192"/>
      <c r="F71" s="192">
        <f t="shared" si="0"/>
        <v>0</v>
      </c>
      <c r="G71" s="255" t="s">
        <v>805</v>
      </c>
    </row>
    <row r="72" spans="1:8" s="55" customFormat="1" x14ac:dyDescent="0.35">
      <c r="A72" s="49" t="s">
        <v>266</v>
      </c>
      <c r="B72" s="258" t="s">
        <v>914</v>
      </c>
      <c r="C72" s="51" t="s">
        <v>27</v>
      </c>
      <c r="D72" s="283">
        <v>70</v>
      </c>
      <c r="E72" s="192"/>
      <c r="F72" s="192">
        <f t="shared" si="0"/>
        <v>0</v>
      </c>
      <c r="G72" s="255" t="s">
        <v>805</v>
      </c>
      <c r="H72" s="90"/>
    </row>
    <row r="73" spans="1:8" s="55" customFormat="1" x14ac:dyDescent="0.35">
      <c r="A73" s="49" t="s">
        <v>267</v>
      </c>
      <c r="B73" s="263" t="s">
        <v>915</v>
      </c>
      <c r="C73" s="51" t="s">
        <v>23</v>
      </c>
      <c r="D73" s="287">
        <v>0.28799999999999998</v>
      </c>
      <c r="E73" s="192"/>
      <c r="F73" s="192">
        <f t="shared" ref="F73:F92" si="1">D73*E73</f>
        <v>0</v>
      </c>
      <c r="G73" s="255" t="s">
        <v>805</v>
      </c>
    </row>
    <row r="74" spans="1:8" s="55" customFormat="1" x14ac:dyDescent="0.35">
      <c r="A74" s="49" t="s">
        <v>268</v>
      </c>
      <c r="B74" s="263" t="s">
        <v>916</v>
      </c>
      <c r="C74" s="51" t="s">
        <v>23</v>
      </c>
      <c r="D74" s="283">
        <v>1.2000000000000002</v>
      </c>
      <c r="E74" s="192"/>
      <c r="F74" s="192">
        <f t="shared" si="1"/>
        <v>0</v>
      </c>
      <c r="G74" s="255" t="s">
        <v>805</v>
      </c>
      <c r="H74" s="90"/>
    </row>
    <row r="75" spans="1:8" s="55" customFormat="1" ht="16.5" x14ac:dyDescent="0.35">
      <c r="A75" s="49" t="s">
        <v>269</v>
      </c>
      <c r="B75" s="256" t="s">
        <v>917</v>
      </c>
      <c r="C75" s="84" t="s">
        <v>773</v>
      </c>
      <c r="D75" s="297">
        <v>344.1</v>
      </c>
      <c r="E75" s="192"/>
      <c r="F75" s="192">
        <f t="shared" si="1"/>
        <v>0</v>
      </c>
      <c r="G75" s="255" t="s">
        <v>805</v>
      </c>
    </row>
    <row r="76" spans="1:8" s="55" customFormat="1" ht="16.5" x14ac:dyDescent="0.35">
      <c r="A76" s="49" t="s">
        <v>270</v>
      </c>
      <c r="B76" s="299" t="s">
        <v>918</v>
      </c>
      <c r="C76" s="70" t="s">
        <v>773</v>
      </c>
      <c r="D76" s="283">
        <v>31.00038</v>
      </c>
      <c r="E76" s="192"/>
      <c r="F76" s="192">
        <f t="shared" si="1"/>
        <v>0</v>
      </c>
      <c r="G76" s="255" t="s">
        <v>805</v>
      </c>
      <c r="H76" s="90"/>
    </row>
    <row r="77" spans="1:8" s="55" customFormat="1" x14ac:dyDescent="0.35">
      <c r="A77" s="49" t="s">
        <v>841</v>
      </c>
      <c r="B77" s="258" t="s">
        <v>919</v>
      </c>
      <c r="C77" s="51" t="s">
        <v>27</v>
      </c>
      <c r="D77" s="56">
        <v>150</v>
      </c>
      <c r="E77" s="192"/>
      <c r="F77" s="192">
        <f t="shared" si="1"/>
        <v>0</v>
      </c>
      <c r="G77" s="255" t="s">
        <v>805</v>
      </c>
    </row>
    <row r="78" spans="1:8" s="55" customFormat="1" x14ac:dyDescent="0.35">
      <c r="A78" s="49" t="s">
        <v>842</v>
      </c>
      <c r="B78" s="258" t="s">
        <v>920</v>
      </c>
      <c r="C78" s="51" t="s">
        <v>19</v>
      </c>
      <c r="D78" s="287">
        <v>167.50094999999999</v>
      </c>
      <c r="E78" s="192"/>
      <c r="F78" s="192">
        <f t="shared" si="1"/>
        <v>0</v>
      </c>
      <c r="G78" s="255" t="s">
        <v>805</v>
      </c>
      <c r="H78" s="90"/>
    </row>
    <row r="79" spans="1:8" s="55" customFormat="1" x14ac:dyDescent="0.35">
      <c r="A79" s="49" t="s">
        <v>843</v>
      </c>
      <c r="B79" s="263" t="s">
        <v>921</v>
      </c>
      <c r="C79" s="51" t="s">
        <v>19</v>
      </c>
      <c r="D79" s="285">
        <v>0.55200000000000005</v>
      </c>
      <c r="E79" s="192"/>
      <c r="F79" s="192">
        <f t="shared" si="1"/>
        <v>0</v>
      </c>
      <c r="G79" s="255" t="s">
        <v>805</v>
      </c>
    </row>
    <row r="80" spans="1:8" s="55" customFormat="1" x14ac:dyDescent="0.35">
      <c r="A80" s="49" t="s">
        <v>592</v>
      </c>
      <c r="B80" s="8" t="s">
        <v>922</v>
      </c>
      <c r="C80" s="51" t="s">
        <v>27</v>
      </c>
      <c r="D80" s="297">
        <v>12</v>
      </c>
      <c r="E80" s="192"/>
      <c r="F80" s="192">
        <f t="shared" si="1"/>
        <v>0</v>
      </c>
      <c r="G80" s="255" t="s">
        <v>805</v>
      </c>
      <c r="H80" s="90"/>
    </row>
    <row r="81" spans="1:8" s="55" customFormat="1" x14ac:dyDescent="0.35">
      <c r="A81" s="49" t="s">
        <v>599</v>
      </c>
      <c r="B81" s="8" t="s">
        <v>923</v>
      </c>
      <c r="C81" s="51" t="s">
        <v>27</v>
      </c>
      <c r="D81" s="56">
        <v>35</v>
      </c>
      <c r="E81" s="192"/>
      <c r="F81" s="192">
        <f t="shared" si="1"/>
        <v>0</v>
      </c>
      <c r="G81" s="255" t="s">
        <v>805</v>
      </c>
    </row>
    <row r="82" spans="1:8" s="55" customFormat="1" x14ac:dyDescent="0.35">
      <c r="A82" s="49" t="s">
        <v>271</v>
      </c>
      <c r="B82" s="8" t="s">
        <v>924</v>
      </c>
      <c r="C82" s="51" t="s">
        <v>27</v>
      </c>
      <c r="D82" s="297">
        <v>100</v>
      </c>
      <c r="E82" s="192"/>
      <c r="F82" s="192">
        <f t="shared" si="1"/>
        <v>0</v>
      </c>
      <c r="G82" s="255" t="s">
        <v>805</v>
      </c>
      <c r="H82" s="90"/>
    </row>
    <row r="83" spans="1:8" s="55" customFormat="1" x14ac:dyDescent="0.35">
      <c r="A83" s="49" t="s">
        <v>272</v>
      </c>
      <c r="B83" s="258" t="s">
        <v>925</v>
      </c>
      <c r="C83" s="51" t="s">
        <v>19</v>
      </c>
      <c r="D83" s="287">
        <v>2.2676999999999996</v>
      </c>
      <c r="E83" s="192"/>
      <c r="F83" s="192">
        <f t="shared" si="1"/>
        <v>0</v>
      </c>
      <c r="G83" s="255" t="s">
        <v>805</v>
      </c>
    </row>
    <row r="84" spans="1:8" s="55" customFormat="1" x14ac:dyDescent="0.35">
      <c r="A84" s="49" t="s">
        <v>273</v>
      </c>
      <c r="B84" s="258" t="s">
        <v>926</v>
      </c>
      <c r="C84" s="51" t="s">
        <v>211</v>
      </c>
      <c r="D84" s="56">
        <v>2</v>
      </c>
      <c r="E84" s="192"/>
      <c r="F84" s="192">
        <f t="shared" si="1"/>
        <v>0</v>
      </c>
      <c r="G84" s="255" t="s">
        <v>805</v>
      </c>
    </row>
    <row r="85" spans="1:8" s="55" customFormat="1" x14ac:dyDescent="0.35">
      <c r="A85" s="49" t="s">
        <v>610</v>
      </c>
      <c r="B85" s="258" t="s">
        <v>927</v>
      </c>
      <c r="C85" s="51" t="s">
        <v>211</v>
      </c>
      <c r="D85" s="56">
        <v>2</v>
      </c>
      <c r="E85" s="192"/>
      <c r="F85" s="192">
        <f t="shared" si="1"/>
        <v>0</v>
      </c>
      <c r="G85" s="255" t="s">
        <v>805</v>
      </c>
      <c r="H85" s="90"/>
    </row>
    <row r="86" spans="1:8" s="55" customFormat="1" x14ac:dyDescent="0.35">
      <c r="A86" s="49" t="s">
        <v>611</v>
      </c>
      <c r="B86" s="258" t="s">
        <v>928</v>
      </c>
      <c r="C86" s="51" t="s">
        <v>27</v>
      </c>
      <c r="D86" s="52">
        <v>7.06</v>
      </c>
      <c r="E86" s="192"/>
      <c r="F86" s="192">
        <f t="shared" si="1"/>
        <v>0</v>
      </c>
      <c r="G86" s="255" t="s">
        <v>805</v>
      </c>
    </row>
    <row r="87" spans="1:8" s="55" customFormat="1" x14ac:dyDescent="0.35">
      <c r="A87" s="49" t="s">
        <v>612</v>
      </c>
      <c r="B87" s="263" t="s">
        <v>929</v>
      </c>
      <c r="C87" s="51" t="s">
        <v>211</v>
      </c>
      <c r="D87" s="283">
        <v>3</v>
      </c>
      <c r="E87" s="192"/>
      <c r="F87" s="192">
        <f t="shared" si="1"/>
        <v>0</v>
      </c>
      <c r="G87" s="255" t="s">
        <v>805</v>
      </c>
      <c r="H87" s="90"/>
    </row>
    <row r="88" spans="1:8" s="55" customFormat="1" x14ac:dyDescent="0.35">
      <c r="A88" s="49" t="s">
        <v>614</v>
      </c>
      <c r="B88" s="258" t="s">
        <v>844</v>
      </c>
      <c r="C88" s="51" t="s">
        <v>23</v>
      </c>
      <c r="D88" s="287">
        <v>1.3</v>
      </c>
      <c r="E88" s="192"/>
      <c r="F88" s="192">
        <f t="shared" si="1"/>
        <v>0</v>
      </c>
      <c r="G88" s="255" t="s">
        <v>805</v>
      </c>
    </row>
    <row r="89" spans="1:8" s="55" customFormat="1" x14ac:dyDescent="0.35">
      <c r="A89" s="49" t="s">
        <v>616</v>
      </c>
      <c r="B89" s="258" t="s">
        <v>845</v>
      </c>
      <c r="C89" s="51" t="s">
        <v>23</v>
      </c>
      <c r="D89" s="283">
        <v>0.7</v>
      </c>
      <c r="E89" s="192"/>
      <c r="F89" s="192">
        <f t="shared" si="1"/>
        <v>0</v>
      </c>
      <c r="G89" s="255" t="s">
        <v>805</v>
      </c>
    </row>
    <row r="90" spans="1:8" s="55" customFormat="1" x14ac:dyDescent="0.35">
      <c r="A90" s="49" t="s">
        <v>847</v>
      </c>
      <c r="B90" s="300" t="s">
        <v>930</v>
      </c>
      <c r="C90" s="51" t="s">
        <v>28</v>
      </c>
      <c r="D90" s="283">
        <v>1</v>
      </c>
      <c r="E90" s="192"/>
      <c r="F90" s="192">
        <f t="shared" si="1"/>
        <v>0</v>
      </c>
      <c r="G90" s="255" t="s">
        <v>805</v>
      </c>
    </row>
    <row r="91" spans="1:8" s="55" customFormat="1" x14ac:dyDescent="0.35">
      <c r="A91" s="49" t="s">
        <v>966</v>
      </c>
      <c r="B91" s="258" t="s">
        <v>846</v>
      </c>
      <c r="C91" s="51"/>
      <c r="D91" s="56">
        <v>1</v>
      </c>
      <c r="E91" s="192"/>
      <c r="F91" s="192">
        <f t="shared" si="1"/>
        <v>0</v>
      </c>
      <c r="G91" s="255" t="s">
        <v>805</v>
      </c>
      <c r="H91" s="90"/>
    </row>
    <row r="92" spans="1:8" s="55" customFormat="1" x14ac:dyDescent="0.35">
      <c r="A92" s="49" t="s">
        <v>967</v>
      </c>
      <c r="B92" s="263" t="s">
        <v>931</v>
      </c>
      <c r="C92" s="141" t="s">
        <v>49</v>
      </c>
      <c r="D92" s="56">
        <v>64</v>
      </c>
      <c r="E92" s="192"/>
      <c r="F92" s="192">
        <f t="shared" si="1"/>
        <v>0</v>
      </c>
      <c r="G92" s="255" t="s">
        <v>805</v>
      </c>
      <c r="H92" s="90"/>
    </row>
    <row r="93" spans="1:8" s="55" customFormat="1" x14ac:dyDescent="0.35">
      <c r="A93" s="68"/>
      <c r="B93" s="289" t="s">
        <v>932</v>
      </c>
      <c r="C93" s="70"/>
      <c r="D93" s="56"/>
      <c r="E93" s="304"/>
      <c r="F93" s="304"/>
      <c r="G93" s="255" t="s">
        <v>805</v>
      </c>
      <c r="H93" s="90"/>
    </row>
    <row r="94" spans="1:8" s="55" customFormat="1" ht="16.5" x14ac:dyDescent="0.35">
      <c r="A94" s="82" t="s">
        <v>848</v>
      </c>
      <c r="B94" s="252" t="s">
        <v>868</v>
      </c>
      <c r="C94" s="84" t="s">
        <v>773</v>
      </c>
      <c r="D94" s="297">
        <v>181.3656</v>
      </c>
      <c r="E94" s="181"/>
      <c r="F94" s="181">
        <f>D94*E94</f>
        <v>0</v>
      </c>
      <c r="G94" s="255" t="s">
        <v>805</v>
      </c>
      <c r="H94" s="90"/>
    </row>
    <row r="95" spans="1:8" s="55" customFormat="1" ht="16.5" x14ac:dyDescent="0.35">
      <c r="A95" s="68" t="s">
        <v>117</v>
      </c>
      <c r="B95" s="252" t="s">
        <v>869</v>
      </c>
      <c r="C95" s="70" t="s">
        <v>773</v>
      </c>
      <c r="D95" s="297">
        <v>60.455200000000005</v>
      </c>
      <c r="E95" s="181"/>
      <c r="F95" s="181">
        <f t="shared" ref="F95:F130" si="2">D95*E95</f>
        <v>0</v>
      </c>
      <c r="G95" s="255" t="s">
        <v>805</v>
      </c>
      <c r="H95" s="90"/>
    </row>
    <row r="96" spans="1:8" s="55" customFormat="1" ht="16.5" x14ac:dyDescent="0.35">
      <c r="A96" s="82">
        <v>3</v>
      </c>
      <c r="B96" s="252" t="s">
        <v>870</v>
      </c>
      <c r="C96" s="84" t="s">
        <v>773</v>
      </c>
      <c r="D96" s="297">
        <v>60.455200000000005</v>
      </c>
      <c r="E96" s="181"/>
      <c r="F96" s="181">
        <f t="shared" si="2"/>
        <v>0</v>
      </c>
      <c r="G96" s="255" t="s">
        <v>805</v>
      </c>
      <c r="H96" s="90"/>
    </row>
    <row r="97" spans="1:8" s="55" customFormat="1" ht="16.5" x14ac:dyDescent="0.35">
      <c r="A97" s="82" t="s">
        <v>248</v>
      </c>
      <c r="B97" s="256" t="s">
        <v>817</v>
      </c>
      <c r="C97" s="84" t="s">
        <v>773</v>
      </c>
      <c r="D97" s="297">
        <v>44.445750000000004</v>
      </c>
      <c r="E97" s="181"/>
      <c r="F97" s="181">
        <f t="shared" si="2"/>
        <v>0</v>
      </c>
      <c r="G97" s="255" t="s">
        <v>805</v>
      </c>
    </row>
    <row r="98" spans="1:8" s="55" customFormat="1" ht="16.5" x14ac:dyDescent="0.35">
      <c r="A98" s="82" t="s">
        <v>119</v>
      </c>
      <c r="B98" s="256" t="s">
        <v>818</v>
      </c>
      <c r="C98" s="84" t="s">
        <v>773</v>
      </c>
      <c r="D98" s="297">
        <v>236.8160048</v>
      </c>
      <c r="E98" s="181"/>
      <c r="F98" s="181">
        <f t="shared" si="2"/>
        <v>0</v>
      </c>
      <c r="G98" s="255" t="s">
        <v>805</v>
      </c>
      <c r="H98" s="90"/>
    </row>
    <row r="99" spans="1:8" s="55" customFormat="1" ht="16.5" x14ac:dyDescent="0.35">
      <c r="A99" s="82" t="s">
        <v>251</v>
      </c>
      <c r="B99" s="8" t="s">
        <v>872</v>
      </c>
      <c r="C99" s="84" t="s">
        <v>773</v>
      </c>
      <c r="D99" s="297">
        <v>1.5080000000000005</v>
      </c>
      <c r="E99" s="181"/>
      <c r="F99" s="181">
        <f t="shared" si="2"/>
        <v>0</v>
      </c>
      <c r="G99" s="255" t="s">
        <v>805</v>
      </c>
      <c r="H99" s="90"/>
    </row>
    <row r="100" spans="1:8" s="55" customFormat="1" x14ac:dyDescent="0.35">
      <c r="A100" s="82" t="s">
        <v>252</v>
      </c>
      <c r="B100" s="8" t="s">
        <v>883</v>
      </c>
      <c r="C100" s="51" t="s">
        <v>27</v>
      </c>
      <c r="D100" s="56">
        <v>25</v>
      </c>
      <c r="E100" s="181"/>
      <c r="F100" s="181">
        <f t="shared" si="2"/>
        <v>0</v>
      </c>
      <c r="G100" s="255" t="s">
        <v>805</v>
      </c>
      <c r="H100" s="90"/>
    </row>
    <row r="101" spans="1:8" s="55" customFormat="1" x14ac:dyDescent="0.35">
      <c r="A101" s="49" t="s">
        <v>849</v>
      </c>
      <c r="B101" s="8" t="s">
        <v>884</v>
      </c>
      <c r="C101" s="51" t="s">
        <v>27</v>
      </c>
      <c r="D101" s="56">
        <v>25.25</v>
      </c>
      <c r="E101" s="181"/>
      <c r="F101" s="181">
        <f t="shared" si="2"/>
        <v>0</v>
      </c>
      <c r="G101" s="255" t="s">
        <v>810</v>
      </c>
      <c r="H101" s="90"/>
    </row>
    <row r="102" spans="1:8" s="55" customFormat="1" x14ac:dyDescent="0.35">
      <c r="A102" s="49" t="s">
        <v>260</v>
      </c>
      <c r="B102" s="8" t="s">
        <v>885</v>
      </c>
      <c r="C102" s="51" t="s">
        <v>27</v>
      </c>
      <c r="D102" s="56">
        <v>25</v>
      </c>
      <c r="E102" s="181"/>
      <c r="F102" s="181">
        <f t="shared" si="2"/>
        <v>0</v>
      </c>
      <c r="G102" s="255" t="s">
        <v>805</v>
      </c>
      <c r="H102" s="90"/>
    </row>
    <row r="103" spans="1:8" s="55" customFormat="1" x14ac:dyDescent="0.35">
      <c r="A103" s="49" t="s">
        <v>261</v>
      </c>
      <c r="B103" s="8" t="s">
        <v>886</v>
      </c>
      <c r="C103" s="51" t="s">
        <v>27</v>
      </c>
      <c r="D103" s="297">
        <v>20</v>
      </c>
      <c r="E103" s="181"/>
      <c r="F103" s="181">
        <f t="shared" si="2"/>
        <v>0</v>
      </c>
      <c r="G103" s="255" t="s">
        <v>805</v>
      </c>
      <c r="H103" s="90"/>
    </row>
    <row r="104" spans="1:8" s="55" customFormat="1" x14ac:dyDescent="0.35">
      <c r="A104" s="49" t="s">
        <v>850</v>
      </c>
      <c r="B104" s="8" t="s">
        <v>887</v>
      </c>
      <c r="C104" s="51" t="s">
        <v>27</v>
      </c>
      <c r="D104" s="56">
        <v>20.2</v>
      </c>
      <c r="E104" s="181"/>
      <c r="F104" s="181">
        <f t="shared" si="2"/>
        <v>0</v>
      </c>
      <c r="G104" s="255" t="s">
        <v>810</v>
      </c>
    </row>
    <row r="105" spans="1:8" s="55" customFormat="1" x14ac:dyDescent="0.35">
      <c r="A105" s="49" t="s">
        <v>155</v>
      </c>
      <c r="B105" s="8" t="s">
        <v>888</v>
      </c>
      <c r="C105" s="51" t="s">
        <v>27</v>
      </c>
      <c r="D105" s="56">
        <v>20</v>
      </c>
      <c r="E105" s="181"/>
      <c r="F105" s="181">
        <f t="shared" si="2"/>
        <v>0</v>
      </c>
      <c r="G105" s="255" t="s">
        <v>805</v>
      </c>
      <c r="H105" s="90"/>
    </row>
    <row r="106" spans="1:8" s="55" customFormat="1" x14ac:dyDescent="0.35">
      <c r="A106" s="82" t="s">
        <v>305</v>
      </c>
      <c r="B106" s="8" t="s">
        <v>889</v>
      </c>
      <c r="C106" s="84" t="s">
        <v>27</v>
      </c>
      <c r="D106" s="88">
        <v>45</v>
      </c>
      <c r="E106" s="181"/>
      <c r="F106" s="181">
        <f t="shared" si="2"/>
        <v>0</v>
      </c>
      <c r="G106" s="255" t="s">
        <v>805</v>
      </c>
      <c r="H106" s="90"/>
    </row>
    <row r="107" spans="1:8" s="55" customFormat="1" x14ac:dyDescent="0.35">
      <c r="A107" s="68" t="s">
        <v>820</v>
      </c>
      <c r="B107" s="258" t="s">
        <v>892</v>
      </c>
      <c r="C107" s="70" t="s">
        <v>851</v>
      </c>
      <c r="D107" s="293">
        <v>2</v>
      </c>
      <c r="E107" s="181"/>
      <c r="F107" s="181">
        <f t="shared" si="2"/>
        <v>0</v>
      </c>
      <c r="G107" s="255" t="s">
        <v>805</v>
      </c>
    </row>
    <row r="108" spans="1:8" s="55" customFormat="1" x14ac:dyDescent="0.35">
      <c r="A108" s="68" t="s">
        <v>852</v>
      </c>
      <c r="B108" s="258" t="s">
        <v>806</v>
      </c>
      <c r="C108" s="51" t="s">
        <v>28</v>
      </c>
      <c r="D108" s="54">
        <v>2</v>
      </c>
      <c r="E108" s="181"/>
      <c r="F108" s="181">
        <f t="shared" si="2"/>
        <v>0</v>
      </c>
      <c r="G108" s="255" t="s">
        <v>810</v>
      </c>
      <c r="H108" s="90"/>
    </row>
    <row r="109" spans="1:8" s="55" customFormat="1" x14ac:dyDescent="0.35">
      <c r="A109" s="49" t="s">
        <v>821</v>
      </c>
      <c r="B109" s="254" t="s">
        <v>807</v>
      </c>
      <c r="C109" s="70" t="s">
        <v>27</v>
      </c>
      <c r="D109" s="54">
        <v>39</v>
      </c>
      <c r="E109" s="181"/>
      <c r="F109" s="181">
        <f t="shared" si="2"/>
        <v>0</v>
      </c>
      <c r="G109" s="255" t="s">
        <v>805</v>
      </c>
      <c r="H109" s="90"/>
    </row>
    <row r="110" spans="1:8" s="55" customFormat="1" x14ac:dyDescent="0.35">
      <c r="A110" s="294" t="s">
        <v>822</v>
      </c>
      <c r="B110" s="298" t="s">
        <v>895</v>
      </c>
      <c r="C110" s="206" t="s">
        <v>211</v>
      </c>
      <c r="D110" s="295">
        <v>4</v>
      </c>
      <c r="E110" s="181"/>
      <c r="F110" s="181">
        <f t="shared" si="2"/>
        <v>0</v>
      </c>
      <c r="G110" s="255" t="s">
        <v>805</v>
      </c>
    </row>
    <row r="111" spans="1:8" s="55" customFormat="1" x14ac:dyDescent="0.35">
      <c r="A111" s="294" t="s">
        <v>547</v>
      </c>
      <c r="B111" s="298" t="s">
        <v>894</v>
      </c>
      <c r="C111" s="206" t="s">
        <v>211</v>
      </c>
      <c r="D111" s="295">
        <v>2</v>
      </c>
      <c r="E111" s="181"/>
      <c r="F111" s="181">
        <f t="shared" si="2"/>
        <v>0</v>
      </c>
      <c r="G111" s="255" t="s">
        <v>805</v>
      </c>
      <c r="H111" s="90"/>
    </row>
    <row r="112" spans="1:8" s="55" customFormat="1" x14ac:dyDescent="0.35">
      <c r="A112" s="294" t="s">
        <v>824</v>
      </c>
      <c r="B112" s="8" t="s">
        <v>907</v>
      </c>
      <c r="C112" s="51" t="s">
        <v>27</v>
      </c>
      <c r="D112" s="297">
        <v>15</v>
      </c>
      <c r="E112" s="181"/>
      <c r="F112" s="181">
        <f t="shared" si="2"/>
        <v>0</v>
      </c>
      <c r="G112" s="255" t="s">
        <v>805</v>
      </c>
    </row>
    <row r="113" spans="1:8" s="55" customFormat="1" x14ac:dyDescent="0.35">
      <c r="A113" s="49" t="s">
        <v>826</v>
      </c>
      <c r="B113" s="8" t="s">
        <v>908</v>
      </c>
      <c r="C113" s="51" t="s">
        <v>27</v>
      </c>
      <c r="D113" s="56">
        <v>15.15</v>
      </c>
      <c r="E113" s="181"/>
      <c r="F113" s="181">
        <f t="shared" si="2"/>
        <v>0</v>
      </c>
      <c r="G113" s="255" t="s">
        <v>810</v>
      </c>
      <c r="H113" s="90"/>
    </row>
    <row r="114" spans="1:8" x14ac:dyDescent="0.35">
      <c r="A114" s="49" t="s">
        <v>467</v>
      </c>
      <c r="B114" s="8" t="s">
        <v>909</v>
      </c>
      <c r="C114" s="51" t="s">
        <v>27</v>
      </c>
      <c r="D114" s="56">
        <v>15</v>
      </c>
      <c r="E114" s="181"/>
      <c r="F114" s="181">
        <f t="shared" si="2"/>
        <v>0</v>
      </c>
      <c r="G114" s="255" t="s">
        <v>805</v>
      </c>
    </row>
    <row r="115" spans="1:8" x14ac:dyDescent="0.35">
      <c r="A115" s="49" t="s">
        <v>548</v>
      </c>
      <c r="B115" s="258" t="s">
        <v>933</v>
      </c>
      <c r="C115" s="51" t="s">
        <v>28</v>
      </c>
      <c r="D115" s="56">
        <v>2</v>
      </c>
      <c r="E115" s="181"/>
      <c r="F115" s="181">
        <f t="shared" si="2"/>
        <v>0</v>
      </c>
      <c r="G115" s="255" t="s">
        <v>805</v>
      </c>
      <c r="H115" s="90"/>
    </row>
    <row r="116" spans="1:8" x14ac:dyDescent="0.35">
      <c r="A116" s="49" t="s">
        <v>549</v>
      </c>
      <c r="B116" s="258" t="s">
        <v>911</v>
      </c>
      <c r="C116" s="51" t="s">
        <v>28</v>
      </c>
      <c r="D116" s="56">
        <v>2</v>
      </c>
      <c r="E116" s="181"/>
      <c r="F116" s="181">
        <f t="shared" si="2"/>
        <v>0</v>
      </c>
      <c r="G116" s="255" t="s">
        <v>810</v>
      </c>
    </row>
    <row r="117" spans="1:8" x14ac:dyDescent="0.35">
      <c r="A117" s="49" t="s">
        <v>550</v>
      </c>
      <c r="B117" s="258" t="s">
        <v>912</v>
      </c>
      <c r="C117" s="51" t="s">
        <v>28</v>
      </c>
      <c r="D117" s="56">
        <v>4</v>
      </c>
      <c r="E117" s="181"/>
      <c r="F117" s="181">
        <f t="shared" si="2"/>
        <v>0</v>
      </c>
      <c r="G117" s="255" t="s">
        <v>810</v>
      </c>
      <c r="H117" s="90"/>
    </row>
    <row r="118" spans="1:8" x14ac:dyDescent="0.35">
      <c r="A118" s="49" t="s">
        <v>829</v>
      </c>
      <c r="B118" s="258" t="s">
        <v>934</v>
      </c>
      <c r="C118" s="51" t="s">
        <v>27</v>
      </c>
      <c r="D118" s="283">
        <v>10</v>
      </c>
      <c r="E118" s="181"/>
      <c r="F118" s="181">
        <f t="shared" si="2"/>
        <v>0</v>
      </c>
      <c r="G118" s="255" t="s">
        <v>805</v>
      </c>
    </row>
    <row r="119" spans="1:8" x14ac:dyDescent="0.35">
      <c r="A119" s="49" t="s">
        <v>554</v>
      </c>
      <c r="B119" s="258" t="s">
        <v>914</v>
      </c>
      <c r="C119" s="51" t="s">
        <v>27</v>
      </c>
      <c r="D119" s="283">
        <v>10</v>
      </c>
      <c r="E119" s="181"/>
      <c r="F119" s="181">
        <f t="shared" si="2"/>
        <v>0</v>
      </c>
      <c r="G119" s="255" t="s">
        <v>805</v>
      </c>
      <c r="H119" s="90"/>
    </row>
    <row r="120" spans="1:8" x14ac:dyDescent="0.35">
      <c r="A120" s="49" t="s">
        <v>555</v>
      </c>
      <c r="B120" s="258" t="s">
        <v>901</v>
      </c>
      <c r="C120" s="51" t="s">
        <v>28</v>
      </c>
      <c r="D120" s="56">
        <v>5</v>
      </c>
      <c r="E120" s="181"/>
      <c r="F120" s="181">
        <f t="shared" si="2"/>
        <v>0</v>
      </c>
      <c r="G120" s="255" t="s">
        <v>805</v>
      </c>
    </row>
    <row r="121" spans="1:8" x14ac:dyDescent="0.35">
      <c r="A121" s="49" t="s">
        <v>556</v>
      </c>
      <c r="B121" s="258" t="s">
        <v>835</v>
      </c>
      <c r="C121" s="51" t="s">
        <v>28</v>
      </c>
      <c r="D121" s="56">
        <v>5</v>
      </c>
      <c r="E121" s="181"/>
      <c r="F121" s="181">
        <f t="shared" si="2"/>
        <v>0</v>
      </c>
      <c r="G121" s="255" t="s">
        <v>810</v>
      </c>
      <c r="H121" s="90"/>
    </row>
    <row r="122" spans="1:8" x14ac:dyDescent="0.35">
      <c r="A122" s="49" t="s">
        <v>853</v>
      </c>
      <c r="B122" s="258" t="s">
        <v>902</v>
      </c>
      <c r="C122" s="51" t="s">
        <v>28</v>
      </c>
      <c r="D122" s="56">
        <v>10</v>
      </c>
      <c r="E122" s="181"/>
      <c r="F122" s="181">
        <f t="shared" si="2"/>
        <v>0</v>
      </c>
      <c r="G122" s="255" t="s">
        <v>810</v>
      </c>
    </row>
    <row r="123" spans="1:8" x14ac:dyDescent="0.35">
      <c r="A123" s="49" t="s">
        <v>557</v>
      </c>
      <c r="B123" s="258" t="s">
        <v>899</v>
      </c>
      <c r="C123" s="51" t="s">
        <v>28</v>
      </c>
      <c r="D123" s="56">
        <v>4</v>
      </c>
      <c r="E123" s="181"/>
      <c r="F123" s="181">
        <f t="shared" si="2"/>
        <v>0</v>
      </c>
      <c r="G123" s="255" t="s">
        <v>805</v>
      </c>
      <c r="H123" s="90"/>
    </row>
    <row r="124" spans="1:8" x14ac:dyDescent="0.35">
      <c r="A124" s="49" t="s">
        <v>558</v>
      </c>
      <c r="B124" s="258" t="s">
        <v>834</v>
      </c>
      <c r="C124" s="51" t="s">
        <v>28</v>
      </c>
      <c r="D124" s="56">
        <v>4</v>
      </c>
      <c r="E124" s="181"/>
      <c r="F124" s="181">
        <f t="shared" si="2"/>
        <v>0</v>
      </c>
      <c r="G124" s="255" t="s">
        <v>810</v>
      </c>
    </row>
    <row r="125" spans="1:8" x14ac:dyDescent="0.35">
      <c r="A125" s="49" t="s">
        <v>854</v>
      </c>
      <c r="B125" s="258" t="s">
        <v>900</v>
      </c>
      <c r="C125" s="51" t="s">
        <v>28</v>
      </c>
      <c r="D125" s="56">
        <v>8</v>
      </c>
      <c r="E125" s="181"/>
      <c r="F125" s="181">
        <f t="shared" si="2"/>
        <v>0</v>
      </c>
      <c r="G125" s="255" t="s">
        <v>810</v>
      </c>
      <c r="H125" s="90"/>
    </row>
    <row r="126" spans="1:8" ht="16.5" x14ac:dyDescent="0.35">
      <c r="A126" s="68" t="s">
        <v>559</v>
      </c>
      <c r="B126" s="299" t="s">
        <v>935</v>
      </c>
      <c r="C126" s="70" t="s">
        <v>773</v>
      </c>
      <c r="D126" s="287">
        <v>5.9215949999999999</v>
      </c>
      <c r="E126" s="181"/>
      <c r="F126" s="181">
        <f t="shared" si="2"/>
        <v>0</v>
      </c>
      <c r="G126" s="255" t="s">
        <v>805</v>
      </c>
    </row>
    <row r="127" spans="1:8" x14ac:dyDescent="0.35">
      <c r="A127" s="49" t="s">
        <v>561</v>
      </c>
      <c r="B127" s="258" t="s">
        <v>936</v>
      </c>
      <c r="C127" s="51" t="s">
        <v>19</v>
      </c>
      <c r="D127" s="287">
        <v>14.8039875</v>
      </c>
      <c r="E127" s="181"/>
      <c r="F127" s="181">
        <f t="shared" si="2"/>
        <v>0</v>
      </c>
      <c r="G127" s="255" t="s">
        <v>805</v>
      </c>
      <c r="H127" s="90"/>
    </row>
    <row r="128" spans="1:8" x14ac:dyDescent="0.35">
      <c r="A128" s="49" t="s">
        <v>456</v>
      </c>
      <c r="B128" s="263" t="s">
        <v>937</v>
      </c>
      <c r="C128" s="51" t="s">
        <v>19</v>
      </c>
      <c r="D128" s="285">
        <v>0.13800000000000001</v>
      </c>
      <c r="E128" s="181"/>
      <c r="F128" s="181">
        <f t="shared" si="2"/>
        <v>0</v>
      </c>
      <c r="G128" s="255" t="s">
        <v>805</v>
      </c>
    </row>
    <row r="129" spans="1:8" x14ac:dyDescent="0.35">
      <c r="A129" s="49" t="s">
        <v>564</v>
      </c>
      <c r="B129" s="8" t="s">
        <v>923</v>
      </c>
      <c r="C129" s="51" t="s">
        <v>27</v>
      </c>
      <c r="D129" s="56">
        <v>25</v>
      </c>
      <c r="E129" s="181"/>
      <c r="F129" s="181">
        <f t="shared" si="2"/>
        <v>0</v>
      </c>
      <c r="G129" s="255" t="s">
        <v>805</v>
      </c>
      <c r="H129" s="90"/>
    </row>
    <row r="130" spans="1:8" x14ac:dyDescent="0.35">
      <c r="A130" s="49" t="s">
        <v>566</v>
      </c>
      <c r="B130" s="258" t="s">
        <v>938</v>
      </c>
      <c r="C130" s="51" t="s">
        <v>19</v>
      </c>
      <c r="D130" s="287">
        <v>0.1125</v>
      </c>
      <c r="E130" s="181"/>
      <c r="F130" s="181">
        <f t="shared" si="2"/>
        <v>0</v>
      </c>
      <c r="G130" s="255" t="s">
        <v>805</v>
      </c>
    </row>
    <row r="131" spans="1:8" x14ac:dyDescent="0.35">
      <c r="A131" s="49"/>
      <c r="B131" s="290" t="s">
        <v>939</v>
      </c>
      <c r="C131" s="51"/>
      <c r="D131" s="52"/>
      <c r="E131" s="304"/>
      <c r="F131" s="304"/>
      <c r="G131" s="255" t="s">
        <v>805</v>
      </c>
      <c r="H131" s="90"/>
    </row>
    <row r="132" spans="1:8" ht="16.5" x14ac:dyDescent="0.35">
      <c r="A132" s="82" t="s">
        <v>848</v>
      </c>
      <c r="B132" s="252" t="s">
        <v>868</v>
      </c>
      <c r="C132" s="84" t="s">
        <v>773</v>
      </c>
      <c r="D132" s="297">
        <v>133.47839999999999</v>
      </c>
      <c r="E132" s="181"/>
      <c r="F132" s="181">
        <f>D132*E132</f>
        <v>0</v>
      </c>
      <c r="G132" s="255" t="s">
        <v>805</v>
      </c>
      <c r="H132" s="90"/>
    </row>
    <row r="133" spans="1:8" ht="16.5" x14ac:dyDescent="0.35">
      <c r="A133" s="68" t="s">
        <v>117</v>
      </c>
      <c r="B133" s="252" t="s">
        <v>869</v>
      </c>
      <c r="C133" s="70" t="s">
        <v>773</v>
      </c>
      <c r="D133" s="297">
        <v>44.492800000000003</v>
      </c>
      <c r="E133" s="181"/>
      <c r="F133" s="181">
        <f t="shared" ref="F133:F171" si="3">D133*E133</f>
        <v>0</v>
      </c>
      <c r="G133" s="255" t="s">
        <v>805</v>
      </c>
    </row>
    <row r="134" spans="1:8" s="55" customFormat="1" ht="16.5" x14ac:dyDescent="0.35">
      <c r="A134" s="82">
        <v>3</v>
      </c>
      <c r="B134" s="252" t="s">
        <v>870</v>
      </c>
      <c r="C134" s="84" t="s">
        <v>773</v>
      </c>
      <c r="D134" s="297">
        <v>44.492800000000003</v>
      </c>
      <c r="E134" s="181"/>
      <c r="F134" s="181">
        <f t="shared" si="3"/>
        <v>0</v>
      </c>
      <c r="G134" s="255" t="s">
        <v>805</v>
      </c>
      <c r="H134" s="90"/>
    </row>
    <row r="135" spans="1:8" s="55" customFormat="1" ht="16.5" x14ac:dyDescent="0.35">
      <c r="A135" s="82" t="s">
        <v>248</v>
      </c>
      <c r="B135" s="256" t="s">
        <v>817</v>
      </c>
      <c r="C135" s="84" t="s">
        <v>773</v>
      </c>
      <c r="D135" s="297">
        <v>52.783999999999999</v>
      </c>
      <c r="E135" s="181"/>
      <c r="F135" s="181">
        <f t="shared" si="3"/>
        <v>0</v>
      </c>
      <c r="G135" s="255" t="s">
        <v>805</v>
      </c>
      <c r="H135" s="90"/>
    </row>
    <row r="136" spans="1:8" s="55" customFormat="1" ht="16.5" x14ac:dyDescent="0.35">
      <c r="A136" s="82" t="s">
        <v>119</v>
      </c>
      <c r="B136" s="256" t="s">
        <v>818</v>
      </c>
      <c r="C136" s="84" t="s">
        <v>773</v>
      </c>
      <c r="D136" s="297">
        <v>141.65583549999999</v>
      </c>
      <c r="E136" s="181"/>
      <c r="F136" s="181">
        <f t="shared" si="3"/>
        <v>0</v>
      </c>
      <c r="G136" s="255" t="s">
        <v>805</v>
      </c>
    </row>
    <row r="137" spans="1:8" ht="16.5" x14ac:dyDescent="0.35">
      <c r="A137" s="82" t="s">
        <v>251</v>
      </c>
      <c r="B137" s="8" t="s">
        <v>872</v>
      </c>
      <c r="C137" s="84" t="s">
        <v>773</v>
      </c>
      <c r="D137" s="297">
        <v>1.5080000000000005</v>
      </c>
      <c r="E137" s="181"/>
      <c r="F137" s="181">
        <f t="shared" si="3"/>
        <v>0</v>
      </c>
      <c r="G137" s="255" t="s">
        <v>805</v>
      </c>
      <c r="H137" s="90"/>
    </row>
    <row r="138" spans="1:8" x14ac:dyDescent="0.35">
      <c r="A138" s="49">
        <v>7</v>
      </c>
      <c r="B138" s="8" t="s">
        <v>940</v>
      </c>
      <c r="C138" s="51" t="s">
        <v>27</v>
      </c>
      <c r="D138" s="56">
        <v>25</v>
      </c>
      <c r="E138" s="181"/>
      <c r="F138" s="181">
        <f t="shared" si="3"/>
        <v>0</v>
      </c>
      <c r="G138" s="255" t="s">
        <v>805</v>
      </c>
      <c r="H138" s="90"/>
    </row>
    <row r="139" spans="1:8" x14ac:dyDescent="0.35">
      <c r="A139" s="49" t="s">
        <v>849</v>
      </c>
      <c r="B139" s="8" t="s">
        <v>941</v>
      </c>
      <c r="C139" s="51" t="s">
        <v>27</v>
      </c>
      <c r="D139" s="56">
        <v>25.25</v>
      </c>
      <c r="E139" s="181"/>
      <c r="F139" s="181">
        <f t="shared" si="3"/>
        <v>0</v>
      </c>
      <c r="G139" s="255" t="s">
        <v>810</v>
      </c>
    </row>
    <row r="140" spans="1:8" s="55" customFormat="1" x14ac:dyDescent="0.35">
      <c r="A140" s="49" t="s">
        <v>260</v>
      </c>
      <c r="B140" s="8" t="s">
        <v>942</v>
      </c>
      <c r="C140" s="51" t="s">
        <v>27</v>
      </c>
      <c r="D140" s="56">
        <v>25</v>
      </c>
      <c r="E140" s="181"/>
      <c r="F140" s="181">
        <f t="shared" si="3"/>
        <v>0</v>
      </c>
      <c r="G140" s="255" t="s">
        <v>805</v>
      </c>
      <c r="H140" s="90"/>
    </row>
    <row r="141" spans="1:8" s="55" customFormat="1" x14ac:dyDescent="0.35">
      <c r="A141" s="49" t="s">
        <v>261</v>
      </c>
      <c r="B141" s="8" t="s">
        <v>883</v>
      </c>
      <c r="C141" s="51" t="s">
        <v>27</v>
      </c>
      <c r="D141" s="56">
        <v>12</v>
      </c>
      <c r="E141" s="181"/>
      <c r="F141" s="181">
        <f t="shared" si="3"/>
        <v>0</v>
      </c>
      <c r="G141" s="255" t="s">
        <v>805</v>
      </c>
      <c r="H141" s="90"/>
    </row>
    <row r="142" spans="1:8" s="55" customFormat="1" x14ac:dyDescent="0.35">
      <c r="A142" s="49" t="s">
        <v>850</v>
      </c>
      <c r="B142" s="8" t="s">
        <v>884</v>
      </c>
      <c r="C142" s="51" t="s">
        <v>27</v>
      </c>
      <c r="D142" s="56">
        <v>12.120000000000001</v>
      </c>
      <c r="E142" s="181"/>
      <c r="F142" s="181">
        <f t="shared" si="3"/>
        <v>0</v>
      </c>
      <c r="G142" s="255" t="s">
        <v>810</v>
      </c>
    </row>
    <row r="143" spans="1:8" s="55" customFormat="1" x14ac:dyDescent="0.35">
      <c r="A143" s="49" t="s">
        <v>155</v>
      </c>
      <c r="B143" s="8" t="s">
        <v>885</v>
      </c>
      <c r="C143" s="51" t="s">
        <v>27</v>
      </c>
      <c r="D143" s="56">
        <v>12</v>
      </c>
      <c r="E143" s="181"/>
      <c r="F143" s="181">
        <f t="shared" si="3"/>
        <v>0</v>
      </c>
      <c r="G143" s="255" t="s">
        <v>805</v>
      </c>
      <c r="H143" s="90"/>
    </row>
    <row r="144" spans="1:8" s="55" customFormat="1" x14ac:dyDescent="0.35">
      <c r="A144" s="82" t="s">
        <v>305</v>
      </c>
      <c r="B144" s="8" t="s">
        <v>889</v>
      </c>
      <c r="C144" s="84" t="s">
        <v>27</v>
      </c>
      <c r="D144" s="88">
        <v>37</v>
      </c>
      <c r="E144" s="181"/>
      <c r="F144" s="181">
        <f t="shared" si="3"/>
        <v>0</v>
      </c>
      <c r="G144" s="255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68" t="s">
        <v>820</v>
      </c>
      <c r="B145" s="258" t="s">
        <v>890</v>
      </c>
      <c r="C145" s="70" t="s">
        <v>851</v>
      </c>
      <c r="D145" s="293">
        <v>1</v>
      </c>
      <c r="E145" s="181"/>
      <c r="F145" s="181">
        <f t="shared" si="3"/>
        <v>0</v>
      </c>
      <c r="G145" s="255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68" t="s">
        <v>852</v>
      </c>
      <c r="B146" s="258" t="s">
        <v>891</v>
      </c>
      <c r="C146" s="51" t="s">
        <v>28</v>
      </c>
      <c r="D146" s="56">
        <v>1</v>
      </c>
      <c r="E146" s="181"/>
      <c r="F146" s="181">
        <f t="shared" si="3"/>
        <v>0</v>
      </c>
      <c r="G146" s="255" t="s">
        <v>810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60" t="s">
        <v>821</v>
      </c>
      <c r="B147" s="258" t="s">
        <v>892</v>
      </c>
      <c r="C147" s="70" t="s">
        <v>851</v>
      </c>
      <c r="D147" s="293">
        <v>1</v>
      </c>
      <c r="E147" s="181"/>
      <c r="F147" s="181">
        <f t="shared" si="3"/>
        <v>0</v>
      </c>
      <c r="G147" s="255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68" t="s">
        <v>855</v>
      </c>
      <c r="B148" s="258" t="s">
        <v>806</v>
      </c>
      <c r="C148" s="51" t="s">
        <v>28</v>
      </c>
      <c r="D148" s="54">
        <v>1</v>
      </c>
      <c r="E148" s="181"/>
      <c r="F148" s="181">
        <f t="shared" si="3"/>
        <v>0</v>
      </c>
      <c r="G148" s="255" t="s">
        <v>810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49" t="s">
        <v>822</v>
      </c>
      <c r="B149" s="254" t="s">
        <v>807</v>
      </c>
      <c r="C149" s="70" t="s">
        <v>27</v>
      </c>
      <c r="D149" s="54">
        <v>28</v>
      </c>
      <c r="E149" s="181"/>
      <c r="F149" s="181">
        <f t="shared" si="3"/>
        <v>0</v>
      </c>
      <c r="G149" s="255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294" t="s">
        <v>547</v>
      </c>
      <c r="B150" s="298" t="s">
        <v>943</v>
      </c>
      <c r="C150" s="206" t="s">
        <v>211</v>
      </c>
      <c r="D150" s="295">
        <v>4</v>
      </c>
      <c r="E150" s="181"/>
      <c r="F150" s="181">
        <f t="shared" si="3"/>
        <v>0</v>
      </c>
      <c r="G150" s="255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94" t="s">
        <v>824</v>
      </c>
      <c r="B151" s="298" t="s">
        <v>895</v>
      </c>
      <c r="C151" s="206" t="s">
        <v>211</v>
      </c>
      <c r="D151" s="295">
        <v>1</v>
      </c>
      <c r="E151" s="181"/>
      <c r="F151" s="181">
        <f t="shared" si="3"/>
        <v>0</v>
      </c>
      <c r="G151" s="255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467</v>
      </c>
      <c r="B152" s="8" t="s">
        <v>907</v>
      </c>
      <c r="C152" s="51" t="s">
        <v>27</v>
      </c>
      <c r="D152" s="297">
        <v>30</v>
      </c>
      <c r="E152" s="181"/>
      <c r="F152" s="181">
        <f t="shared" si="3"/>
        <v>0</v>
      </c>
      <c r="G152" s="255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856</v>
      </c>
      <c r="B153" s="8" t="s">
        <v>908</v>
      </c>
      <c r="C153" s="51" t="s">
        <v>27</v>
      </c>
      <c r="D153" s="56">
        <v>30.3</v>
      </c>
      <c r="E153" s="181"/>
      <c r="F153" s="181">
        <f t="shared" si="3"/>
        <v>0</v>
      </c>
      <c r="G153" s="255" t="s">
        <v>810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548</v>
      </c>
      <c r="B154" s="8" t="s">
        <v>909</v>
      </c>
      <c r="C154" s="51" t="s">
        <v>27</v>
      </c>
      <c r="D154" s="56">
        <v>30</v>
      </c>
      <c r="E154" s="181"/>
      <c r="F154" s="181">
        <f t="shared" si="3"/>
        <v>0</v>
      </c>
      <c r="G154" s="255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829</v>
      </c>
      <c r="B155" s="258" t="s">
        <v>933</v>
      </c>
      <c r="C155" s="51" t="s">
        <v>28</v>
      </c>
      <c r="D155" s="56">
        <v>3</v>
      </c>
      <c r="E155" s="181"/>
      <c r="F155" s="181">
        <f t="shared" si="3"/>
        <v>0</v>
      </c>
      <c r="G155" s="255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9" t="s">
        <v>552</v>
      </c>
      <c r="B156" s="258" t="s">
        <v>911</v>
      </c>
      <c r="C156" s="51" t="s">
        <v>28</v>
      </c>
      <c r="D156" s="56">
        <v>3</v>
      </c>
      <c r="E156" s="181"/>
      <c r="F156" s="181">
        <f t="shared" si="3"/>
        <v>0</v>
      </c>
      <c r="G156" s="255" t="s">
        <v>810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9" t="s">
        <v>553</v>
      </c>
      <c r="B157" s="258" t="s">
        <v>912</v>
      </c>
      <c r="C157" s="51" t="s">
        <v>28</v>
      </c>
      <c r="D157" s="56">
        <v>6</v>
      </c>
      <c r="E157" s="181"/>
      <c r="F157" s="181">
        <f t="shared" si="3"/>
        <v>0</v>
      </c>
      <c r="G157" s="255" t="s">
        <v>810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554</v>
      </c>
      <c r="B158" s="258" t="s">
        <v>934</v>
      </c>
      <c r="C158" s="51" t="s">
        <v>27</v>
      </c>
      <c r="D158" s="283">
        <v>30</v>
      </c>
      <c r="E158" s="181"/>
      <c r="F158" s="181">
        <f t="shared" si="3"/>
        <v>0</v>
      </c>
      <c r="G158" s="255" t="s">
        <v>805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49" t="s">
        <v>555</v>
      </c>
      <c r="B159" s="258" t="s">
        <v>914</v>
      </c>
      <c r="C159" s="51" t="s">
        <v>27</v>
      </c>
      <c r="D159" s="283">
        <v>45</v>
      </c>
      <c r="E159" s="181"/>
      <c r="F159" s="181">
        <f t="shared" si="3"/>
        <v>0</v>
      </c>
      <c r="G159" s="255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9" t="s">
        <v>557</v>
      </c>
      <c r="B160" s="258" t="s">
        <v>944</v>
      </c>
      <c r="C160" s="51" t="s">
        <v>28</v>
      </c>
      <c r="D160" s="56">
        <v>5</v>
      </c>
      <c r="E160" s="181"/>
      <c r="F160" s="181">
        <f t="shared" si="3"/>
        <v>0</v>
      </c>
      <c r="G160" s="255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49" t="s">
        <v>558</v>
      </c>
      <c r="B161" s="258" t="s">
        <v>857</v>
      </c>
      <c r="C161" s="51" t="s">
        <v>28</v>
      </c>
      <c r="D161" s="56">
        <v>5</v>
      </c>
      <c r="E161" s="181"/>
      <c r="F161" s="181">
        <f t="shared" si="3"/>
        <v>0</v>
      </c>
      <c r="G161" s="255" t="s">
        <v>810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49" t="s">
        <v>854</v>
      </c>
      <c r="B162" s="258" t="s">
        <v>945</v>
      </c>
      <c r="C162" s="51" t="s">
        <v>28</v>
      </c>
      <c r="D162" s="56">
        <v>10</v>
      </c>
      <c r="E162" s="181"/>
      <c r="F162" s="181">
        <f t="shared" si="3"/>
        <v>0</v>
      </c>
      <c r="G162" s="255" t="s">
        <v>810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 t="s">
        <v>559</v>
      </c>
      <c r="B163" s="258" t="s">
        <v>901</v>
      </c>
      <c r="C163" s="51" t="s">
        <v>28</v>
      </c>
      <c r="D163" s="56">
        <v>3</v>
      </c>
      <c r="E163" s="181"/>
      <c r="F163" s="181">
        <f t="shared" si="3"/>
        <v>0</v>
      </c>
      <c r="G163" s="255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560</v>
      </c>
      <c r="B164" s="258" t="s">
        <v>835</v>
      </c>
      <c r="C164" s="51" t="s">
        <v>28</v>
      </c>
      <c r="D164" s="56">
        <v>3</v>
      </c>
      <c r="E164" s="181"/>
      <c r="F164" s="181">
        <f t="shared" si="3"/>
        <v>0</v>
      </c>
      <c r="G164" s="255" t="s">
        <v>810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9" t="s">
        <v>858</v>
      </c>
      <c r="B165" s="258" t="s">
        <v>902</v>
      </c>
      <c r="C165" s="51" t="s">
        <v>28</v>
      </c>
      <c r="D165" s="56">
        <v>6</v>
      </c>
      <c r="E165" s="181"/>
      <c r="F165" s="181">
        <f t="shared" si="3"/>
        <v>0</v>
      </c>
      <c r="G165" s="255" t="s">
        <v>810</v>
      </c>
      <c r="H165" s="90"/>
    </row>
    <row r="166" spans="1:1020 1264:2044 2288:3068 3312:4092 4336:5116 5360:6140 6384:7164 7408:8188 8432:9212 9456:10236 10480:11260 11504:12284 12528:13308 13552:14332 14576:15356 15600:16124" ht="16.5" x14ac:dyDescent="0.35">
      <c r="A166" s="160" t="s">
        <v>561</v>
      </c>
      <c r="B166" s="299" t="s">
        <v>946</v>
      </c>
      <c r="C166" s="70" t="s">
        <v>773</v>
      </c>
      <c r="D166" s="287">
        <v>5.8195950000000005</v>
      </c>
      <c r="E166" s="181"/>
      <c r="F166" s="181">
        <f t="shared" si="3"/>
        <v>0</v>
      </c>
      <c r="G166" s="255" t="s">
        <v>805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 t="s">
        <v>456</v>
      </c>
      <c r="B167" s="258" t="s">
        <v>936</v>
      </c>
      <c r="C167" s="51" t="s">
        <v>19</v>
      </c>
      <c r="D167" s="287">
        <v>14.548987500000001</v>
      </c>
      <c r="E167" s="181"/>
      <c r="F167" s="181">
        <f t="shared" si="3"/>
        <v>0</v>
      </c>
      <c r="G167" s="255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9" t="s">
        <v>564</v>
      </c>
      <c r="B168" s="263" t="s">
        <v>947</v>
      </c>
      <c r="C168" s="51" t="s">
        <v>19</v>
      </c>
      <c r="D168" s="285">
        <v>0.13800000000000001</v>
      </c>
      <c r="E168" s="181"/>
      <c r="F168" s="181">
        <f t="shared" si="3"/>
        <v>0</v>
      </c>
      <c r="G168" s="255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566</v>
      </c>
      <c r="B169" s="8" t="s">
        <v>948</v>
      </c>
      <c r="C169" s="51" t="s">
        <v>27</v>
      </c>
      <c r="D169" s="56">
        <v>25</v>
      </c>
      <c r="E169" s="181"/>
      <c r="F169" s="181">
        <f t="shared" si="3"/>
        <v>0</v>
      </c>
      <c r="G169" s="255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9" t="s">
        <v>306</v>
      </c>
      <c r="B170" s="258" t="s">
        <v>938</v>
      </c>
      <c r="C170" s="51" t="s">
        <v>19</v>
      </c>
      <c r="D170" s="287">
        <v>0.3775</v>
      </c>
      <c r="E170" s="181"/>
      <c r="F170" s="181">
        <f t="shared" si="3"/>
        <v>0</v>
      </c>
      <c r="G170" s="255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49" t="s">
        <v>831</v>
      </c>
      <c r="B171" s="258" t="s">
        <v>949</v>
      </c>
      <c r="C171" s="51" t="s">
        <v>211</v>
      </c>
      <c r="D171" s="56">
        <v>1</v>
      </c>
      <c r="E171" s="181"/>
      <c r="F171" s="181">
        <f t="shared" si="3"/>
        <v>0</v>
      </c>
      <c r="G171" s="255" t="s">
        <v>805</v>
      </c>
      <c r="H171" s="90"/>
    </row>
    <row r="172" spans="1:1020 1264:2044 2288:3068 3312:4092 4336:5116 5360:6140 6384:7164 7408:8188 8432:9212 9456:10236 10480:11260 11504:12284 12528:13308 13552:14332 14576:15356 15600:16124" ht="16.5" thickBot="1" x14ac:dyDescent="0.4">
      <c r="A172" s="82"/>
      <c r="B172" s="291" t="s">
        <v>950</v>
      </c>
      <c r="C172" s="84"/>
      <c r="D172" s="286"/>
      <c r="E172" s="304"/>
      <c r="F172" s="304"/>
      <c r="G172" s="255" t="s">
        <v>805</v>
      </c>
    </row>
    <row r="173" spans="1:1020 1264:2044 2288:3068 3312:4092 4336:5116 5360:6140 6384:7164 7408:8188 8432:9212 9456:10236 10480:11260 11504:12284 12528:13308 13552:14332 14576:15356 15600:16124" ht="16.5" x14ac:dyDescent="0.35">
      <c r="A173" s="292">
        <v>1</v>
      </c>
      <c r="B173" s="253" t="s">
        <v>812</v>
      </c>
      <c r="C173" s="39" t="s">
        <v>773</v>
      </c>
      <c r="D173" s="72">
        <v>30.324000000000005</v>
      </c>
      <c r="E173" s="303"/>
      <c r="F173" s="303">
        <f>D173*E173</f>
        <v>0</v>
      </c>
      <c r="G173" s="255" t="s">
        <v>805</v>
      </c>
      <c r="H173" s="90"/>
    </row>
    <row r="174" spans="1:1020 1264:2044 2288:3068 3312:4092 4336:5116 5360:6140 6384:7164 7408:8188 8432:9212 9456:10236 10480:11260 11504:12284 12528:13308 13552:14332 14576:15356 15600:16124" ht="16.5" x14ac:dyDescent="0.35">
      <c r="A174" s="82" t="s">
        <v>117</v>
      </c>
      <c r="B174" s="296" t="s">
        <v>813</v>
      </c>
      <c r="C174" s="84" t="s">
        <v>777</v>
      </c>
      <c r="D174" s="297">
        <v>303.24</v>
      </c>
      <c r="E174" s="192"/>
      <c r="F174" s="192">
        <f t="shared" ref="F174:F237" si="4">D174*E174</f>
        <v>0</v>
      </c>
      <c r="G174" s="255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82" t="s">
        <v>814</v>
      </c>
      <c r="B175" s="8" t="s">
        <v>90</v>
      </c>
      <c r="C175" s="84" t="s">
        <v>19</v>
      </c>
      <c r="D175" s="85">
        <v>0.18194399999999999</v>
      </c>
      <c r="E175" s="192"/>
      <c r="F175" s="192">
        <f t="shared" si="4"/>
        <v>0</v>
      </c>
      <c r="G175" s="255" t="s">
        <v>804</v>
      </c>
      <c r="H175" s="90"/>
    </row>
    <row r="176" spans="1:1020 1264:2044 2288:3068 3312:4092 4336:5116 5360:6140 6384:7164 7408:8188 8432:9212 9456:10236 10480:11260 11504:12284 12528:13308 13552:14332 14576:15356 15600:16124" ht="16.5" x14ac:dyDescent="0.35">
      <c r="A176" s="82" t="s">
        <v>118</v>
      </c>
      <c r="B176" s="296" t="s">
        <v>815</v>
      </c>
      <c r="C176" s="84" t="s">
        <v>777</v>
      </c>
      <c r="D176" s="88">
        <v>303.24</v>
      </c>
      <c r="E176" s="192"/>
      <c r="F176" s="192">
        <f t="shared" si="4"/>
        <v>0</v>
      </c>
      <c r="G176" s="255" t="s">
        <v>805</v>
      </c>
    </row>
    <row r="177" spans="1:8" x14ac:dyDescent="0.35">
      <c r="A177" s="82" t="s">
        <v>816</v>
      </c>
      <c r="B177" s="8" t="s">
        <v>90</v>
      </c>
      <c r="C177" s="84" t="s">
        <v>19</v>
      </c>
      <c r="D177" s="85">
        <v>0.18194399999999999</v>
      </c>
      <c r="E177" s="192"/>
      <c r="F177" s="192">
        <f t="shared" si="4"/>
        <v>0</v>
      </c>
      <c r="G177" s="255" t="s">
        <v>804</v>
      </c>
      <c r="H177" s="90"/>
    </row>
    <row r="178" spans="1:8" ht="16.5" x14ac:dyDescent="0.35">
      <c r="A178" s="301" t="s">
        <v>248</v>
      </c>
      <c r="B178" s="258" t="s">
        <v>859</v>
      </c>
      <c r="C178" s="51" t="s">
        <v>777</v>
      </c>
      <c r="D178" s="283">
        <v>32</v>
      </c>
      <c r="E178" s="192"/>
      <c r="F178" s="192">
        <f t="shared" si="4"/>
        <v>0</v>
      </c>
      <c r="G178" s="255" t="s">
        <v>805</v>
      </c>
    </row>
    <row r="179" spans="1:8" ht="16.5" x14ac:dyDescent="0.35">
      <c r="A179" s="82" t="s">
        <v>119</v>
      </c>
      <c r="B179" s="252" t="s">
        <v>868</v>
      </c>
      <c r="C179" s="84" t="s">
        <v>773</v>
      </c>
      <c r="D179" s="297">
        <v>511.92930000000001</v>
      </c>
      <c r="E179" s="192"/>
      <c r="F179" s="192">
        <f t="shared" si="4"/>
        <v>0</v>
      </c>
      <c r="G179" s="255" t="s">
        <v>805</v>
      </c>
      <c r="H179" s="90"/>
    </row>
    <row r="180" spans="1:8" s="55" customFormat="1" ht="16.5" x14ac:dyDescent="0.35">
      <c r="A180" s="82" t="s">
        <v>251</v>
      </c>
      <c r="B180" s="252" t="s">
        <v>869</v>
      </c>
      <c r="C180" s="70" t="s">
        <v>773</v>
      </c>
      <c r="D180" s="297">
        <v>171.12310000000002</v>
      </c>
      <c r="E180" s="192"/>
      <c r="F180" s="192">
        <f t="shared" si="4"/>
        <v>0</v>
      </c>
      <c r="G180" s="255" t="s">
        <v>805</v>
      </c>
    </row>
    <row r="181" spans="1:8" s="55" customFormat="1" ht="16.5" x14ac:dyDescent="0.35">
      <c r="A181" s="82" t="s">
        <v>252</v>
      </c>
      <c r="B181" s="252" t="s">
        <v>870</v>
      </c>
      <c r="C181" s="84" t="s">
        <v>773</v>
      </c>
      <c r="D181" s="297">
        <v>171.12309999999999</v>
      </c>
      <c r="E181" s="192"/>
      <c r="F181" s="192">
        <f t="shared" si="4"/>
        <v>0</v>
      </c>
      <c r="G181" s="255" t="s">
        <v>805</v>
      </c>
      <c r="H181" s="90"/>
    </row>
    <row r="182" spans="1:8" s="55" customFormat="1" ht="16.5" x14ac:dyDescent="0.35">
      <c r="A182" s="82" t="s">
        <v>260</v>
      </c>
      <c r="B182" s="256" t="s">
        <v>817</v>
      </c>
      <c r="C182" s="84" t="s">
        <v>773</v>
      </c>
      <c r="D182" s="297">
        <v>206.92950000000002</v>
      </c>
      <c r="E182" s="192"/>
      <c r="F182" s="192">
        <f t="shared" si="4"/>
        <v>0</v>
      </c>
      <c r="G182" s="255" t="s">
        <v>805</v>
      </c>
    </row>
    <row r="183" spans="1:8" s="55" customFormat="1" ht="16.5" x14ac:dyDescent="0.35">
      <c r="A183" s="82" t="s">
        <v>261</v>
      </c>
      <c r="B183" s="256" t="s">
        <v>818</v>
      </c>
      <c r="C183" s="84" t="s">
        <v>773</v>
      </c>
      <c r="D183" s="297">
        <v>544.58318000000008</v>
      </c>
      <c r="E183" s="192"/>
      <c r="F183" s="192">
        <f t="shared" si="4"/>
        <v>0</v>
      </c>
      <c r="G183" s="255" t="s">
        <v>805</v>
      </c>
      <c r="H183" s="90"/>
    </row>
    <row r="184" spans="1:8" s="55" customFormat="1" ht="16.5" x14ac:dyDescent="0.35">
      <c r="A184" s="82" t="s">
        <v>155</v>
      </c>
      <c r="B184" s="8" t="s">
        <v>872</v>
      </c>
      <c r="C184" s="84" t="s">
        <v>773</v>
      </c>
      <c r="D184" s="297">
        <v>4.3740000000000006</v>
      </c>
      <c r="E184" s="192"/>
      <c r="F184" s="192">
        <f t="shared" si="4"/>
        <v>0</v>
      </c>
      <c r="G184" s="255" t="s">
        <v>805</v>
      </c>
    </row>
    <row r="185" spans="1:8" s="55" customFormat="1" ht="16.5" x14ac:dyDescent="0.35">
      <c r="A185" s="82" t="s">
        <v>305</v>
      </c>
      <c r="B185" s="256" t="s">
        <v>871</v>
      </c>
      <c r="C185" s="84" t="s">
        <v>773</v>
      </c>
      <c r="D185" s="297">
        <v>63.791520000000006</v>
      </c>
      <c r="E185" s="192"/>
      <c r="F185" s="192">
        <f t="shared" si="4"/>
        <v>0</v>
      </c>
      <c r="G185" s="255" t="s">
        <v>805</v>
      </c>
      <c r="H185" s="90"/>
    </row>
    <row r="186" spans="1:8" s="55" customFormat="1" x14ac:dyDescent="0.35">
      <c r="A186" s="82" t="s">
        <v>820</v>
      </c>
      <c r="B186" s="8" t="s">
        <v>940</v>
      </c>
      <c r="C186" s="51" t="s">
        <v>27</v>
      </c>
      <c r="D186" s="56">
        <v>30</v>
      </c>
      <c r="E186" s="192"/>
      <c r="F186" s="192">
        <f t="shared" si="4"/>
        <v>0</v>
      </c>
      <c r="G186" s="255" t="s">
        <v>805</v>
      </c>
    </row>
    <row r="187" spans="1:8" s="55" customFormat="1" x14ac:dyDescent="0.35">
      <c r="A187" s="82" t="s">
        <v>821</v>
      </c>
      <c r="B187" s="8" t="s">
        <v>941</v>
      </c>
      <c r="C187" s="51" t="s">
        <v>27</v>
      </c>
      <c r="D187" s="56">
        <v>30.3</v>
      </c>
      <c r="E187" s="192"/>
      <c r="F187" s="192">
        <f t="shared" si="4"/>
        <v>0</v>
      </c>
      <c r="G187" s="255" t="s">
        <v>805</v>
      </c>
      <c r="H187" s="90"/>
    </row>
    <row r="188" spans="1:8" s="55" customFormat="1" x14ac:dyDescent="0.35">
      <c r="A188" s="82" t="s">
        <v>822</v>
      </c>
      <c r="B188" s="8" t="s">
        <v>942</v>
      </c>
      <c r="C188" s="51" t="s">
        <v>27</v>
      </c>
      <c r="D188" s="56">
        <v>30</v>
      </c>
      <c r="E188" s="192"/>
      <c r="F188" s="192">
        <f t="shared" si="4"/>
        <v>0</v>
      </c>
      <c r="G188" s="255" t="s">
        <v>805</v>
      </c>
    </row>
    <row r="189" spans="1:8" s="55" customFormat="1" x14ac:dyDescent="0.35">
      <c r="A189" s="82" t="s">
        <v>547</v>
      </c>
      <c r="B189" s="8" t="s">
        <v>951</v>
      </c>
      <c r="C189" s="51" t="s">
        <v>27</v>
      </c>
      <c r="D189" s="56">
        <v>15</v>
      </c>
      <c r="E189" s="192"/>
      <c r="F189" s="192">
        <f t="shared" si="4"/>
        <v>0</v>
      </c>
      <c r="G189" s="255" t="s">
        <v>805</v>
      </c>
      <c r="H189" s="90"/>
    </row>
    <row r="190" spans="1:8" x14ac:dyDescent="0.35">
      <c r="A190" s="49" t="s">
        <v>860</v>
      </c>
      <c r="B190" s="8" t="s">
        <v>952</v>
      </c>
      <c r="C190" s="51" t="s">
        <v>27</v>
      </c>
      <c r="D190" s="56">
        <v>15.15</v>
      </c>
      <c r="E190" s="192"/>
      <c r="F190" s="192">
        <f t="shared" si="4"/>
        <v>0</v>
      </c>
      <c r="G190" s="255" t="s">
        <v>810</v>
      </c>
    </row>
    <row r="191" spans="1:8" x14ac:dyDescent="0.35">
      <c r="A191" s="49" t="s">
        <v>824</v>
      </c>
      <c r="B191" s="8" t="s">
        <v>953</v>
      </c>
      <c r="C191" s="51" t="s">
        <v>27</v>
      </c>
      <c r="D191" s="56">
        <v>15</v>
      </c>
      <c r="E191" s="192"/>
      <c r="F191" s="192">
        <f t="shared" si="4"/>
        <v>0</v>
      </c>
      <c r="G191" s="255" t="s">
        <v>805</v>
      </c>
      <c r="H191" s="90"/>
    </row>
    <row r="192" spans="1:8" x14ac:dyDescent="0.35">
      <c r="A192" s="49" t="s">
        <v>467</v>
      </c>
      <c r="B192" s="8" t="s">
        <v>883</v>
      </c>
      <c r="C192" s="51" t="s">
        <v>27</v>
      </c>
      <c r="D192" s="56">
        <v>120</v>
      </c>
      <c r="E192" s="192"/>
      <c r="F192" s="192">
        <f t="shared" si="4"/>
        <v>0</v>
      </c>
      <c r="G192" s="255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856</v>
      </c>
      <c r="B193" s="8" t="s">
        <v>884</v>
      </c>
      <c r="C193" s="51" t="s">
        <v>27</v>
      </c>
      <c r="D193" s="56">
        <v>121.2</v>
      </c>
      <c r="E193" s="192"/>
      <c r="F193" s="192">
        <f t="shared" si="4"/>
        <v>0</v>
      </c>
      <c r="G193" s="255" t="s">
        <v>810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9" t="s">
        <v>548</v>
      </c>
      <c r="B194" s="8" t="s">
        <v>885</v>
      </c>
      <c r="C194" s="51" t="s">
        <v>27</v>
      </c>
      <c r="D194" s="56">
        <v>120</v>
      </c>
      <c r="E194" s="192"/>
      <c r="F194" s="192">
        <f t="shared" si="4"/>
        <v>0</v>
      </c>
      <c r="G194" s="255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829</v>
      </c>
      <c r="B195" s="8" t="s">
        <v>886</v>
      </c>
      <c r="C195" s="51" t="s">
        <v>27</v>
      </c>
      <c r="D195" s="297">
        <v>20</v>
      </c>
      <c r="E195" s="192"/>
      <c r="F195" s="192">
        <f t="shared" si="4"/>
        <v>0</v>
      </c>
      <c r="G195" s="255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49" t="s">
        <v>552</v>
      </c>
      <c r="B196" s="8" t="s">
        <v>887</v>
      </c>
      <c r="C196" s="51" t="s">
        <v>27</v>
      </c>
      <c r="D196" s="56">
        <v>20.2</v>
      </c>
      <c r="E196" s="192"/>
      <c r="F196" s="192">
        <f t="shared" si="4"/>
        <v>0</v>
      </c>
      <c r="G196" s="255" t="s">
        <v>810</v>
      </c>
    </row>
    <row r="197" spans="1:1020 1264:2044 2288:3068 3312:4092 4336:5116 5360:6140 6384:7164 7408:8188 8432:9212 9456:10236 10480:11260 11504:12284 12528:13308 13552:14332 14576:15356 15600:16124" x14ac:dyDescent="0.35">
      <c r="A197" s="49" t="s">
        <v>554</v>
      </c>
      <c r="B197" s="8" t="s">
        <v>888</v>
      </c>
      <c r="C197" s="51" t="s">
        <v>27</v>
      </c>
      <c r="D197" s="56">
        <v>20</v>
      </c>
      <c r="E197" s="192"/>
      <c r="F197" s="192">
        <f t="shared" si="4"/>
        <v>0</v>
      </c>
      <c r="G197" s="255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82" t="s">
        <v>555</v>
      </c>
      <c r="B198" s="8" t="s">
        <v>889</v>
      </c>
      <c r="C198" s="84" t="s">
        <v>27</v>
      </c>
      <c r="D198" s="88">
        <v>185</v>
      </c>
      <c r="E198" s="192"/>
      <c r="F198" s="192">
        <f t="shared" si="4"/>
        <v>0</v>
      </c>
      <c r="G198" s="255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68" t="s">
        <v>557</v>
      </c>
      <c r="B199" s="258" t="s">
        <v>890</v>
      </c>
      <c r="C199" s="70" t="s">
        <v>512</v>
      </c>
      <c r="D199" s="293">
        <v>6</v>
      </c>
      <c r="E199" s="192"/>
      <c r="F199" s="192">
        <f t="shared" si="4"/>
        <v>0</v>
      </c>
      <c r="G199" s="255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68" t="s">
        <v>558</v>
      </c>
      <c r="B200" s="258" t="s">
        <v>891</v>
      </c>
      <c r="C200" s="51" t="s">
        <v>28</v>
      </c>
      <c r="D200" s="56">
        <v>6</v>
      </c>
      <c r="E200" s="192"/>
      <c r="F200" s="192">
        <f t="shared" si="4"/>
        <v>0</v>
      </c>
      <c r="G200" s="255" t="s">
        <v>810</v>
      </c>
    </row>
    <row r="201" spans="1:1020 1264:2044 2288:3068 3312:4092 4336:5116 5360:6140 6384:7164 7408:8188 8432:9212 9456:10236 10480:11260 11504:12284 12528:13308 13552:14332 14576:15356 15600:16124" x14ac:dyDescent="0.35">
      <c r="A201" s="49" t="s">
        <v>559</v>
      </c>
      <c r="B201" s="254" t="s">
        <v>807</v>
      </c>
      <c r="C201" s="70" t="s">
        <v>27</v>
      </c>
      <c r="D201" s="54">
        <v>72</v>
      </c>
      <c r="E201" s="192"/>
      <c r="F201" s="192">
        <f t="shared" si="4"/>
        <v>0</v>
      </c>
      <c r="G201" s="255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94" t="s">
        <v>561</v>
      </c>
      <c r="B202" s="298" t="s">
        <v>894</v>
      </c>
      <c r="C202" s="206" t="s">
        <v>211</v>
      </c>
      <c r="D202" s="295">
        <v>1</v>
      </c>
      <c r="E202" s="192"/>
      <c r="F202" s="192">
        <f t="shared" si="4"/>
        <v>0</v>
      </c>
      <c r="G202" s="255" t="s">
        <v>805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94" t="s">
        <v>456</v>
      </c>
      <c r="B203" s="298" t="s">
        <v>895</v>
      </c>
      <c r="C203" s="206" t="s">
        <v>211</v>
      </c>
      <c r="D203" s="295">
        <v>10</v>
      </c>
      <c r="E203" s="192"/>
      <c r="F203" s="192">
        <f t="shared" si="4"/>
        <v>0</v>
      </c>
      <c r="G203" s="255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94" t="s">
        <v>564</v>
      </c>
      <c r="B204" s="298" t="s">
        <v>954</v>
      </c>
      <c r="C204" s="206" t="s">
        <v>211</v>
      </c>
      <c r="D204" s="295">
        <v>1</v>
      </c>
      <c r="E204" s="192"/>
      <c r="F204" s="192">
        <f t="shared" si="4"/>
        <v>0</v>
      </c>
      <c r="G204" s="255" t="s">
        <v>805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94" t="s">
        <v>566</v>
      </c>
      <c r="B205" s="298" t="s">
        <v>943</v>
      </c>
      <c r="C205" s="206" t="s">
        <v>211</v>
      </c>
      <c r="D205" s="295">
        <v>2</v>
      </c>
      <c r="E205" s="192"/>
      <c r="F205" s="192">
        <f t="shared" si="4"/>
        <v>0</v>
      </c>
      <c r="G205" s="255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94" t="s">
        <v>306</v>
      </c>
      <c r="B206" s="258" t="s">
        <v>933</v>
      </c>
      <c r="C206" s="51" t="s">
        <v>28</v>
      </c>
      <c r="D206" s="56">
        <v>4</v>
      </c>
      <c r="E206" s="192"/>
      <c r="F206" s="192">
        <f t="shared" si="4"/>
        <v>0</v>
      </c>
      <c r="G206" s="255" t="s">
        <v>805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49" t="s">
        <v>568</v>
      </c>
      <c r="B207" s="258" t="s">
        <v>911</v>
      </c>
      <c r="C207" s="51" t="s">
        <v>28</v>
      </c>
      <c r="D207" s="56">
        <v>4</v>
      </c>
      <c r="E207" s="192"/>
      <c r="F207" s="192">
        <f t="shared" si="4"/>
        <v>0</v>
      </c>
      <c r="G207" s="255" t="s">
        <v>810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49" t="s">
        <v>861</v>
      </c>
      <c r="B208" s="258" t="s">
        <v>912</v>
      </c>
      <c r="C208" s="51" t="s">
        <v>28</v>
      </c>
      <c r="D208" s="56">
        <v>8</v>
      </c>
      <c r="E208" s="192"/>
      <c r="F208" s="192">
        <f t="shared" si="4"/>
        <v>0</v>
      </c>
      <c r="G208" s="255" t="s">
        <v>810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49" t="s">
        <v>831</v>
      </c>
      <c r="B209" s="258" t="s">
        <v>901</v>
      </c>
      <c r="C209" s="51" t="s">
        <v>28</v>
      </c>
      <c r="D209" s="56">
        <v>10</v>
      </c>
      <c r="E209" s="192"/>
      <c r="F209" s="192">
        <f t="shared" si="4"/>
        <v>0</v>
      </c>
      <c r="G209" s="255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49" t="s">
        <v>569</v>
      </c>
      <c r="B210" s="258" t="s">
        <v>835</v>
      </c>
      <c r="C210" s="51" t="s">
        <v>28</v>
      </c>
      <c r="D210" s="56">
        <v>10</v>
      </c>
      <c r="E210" s="192"/>
      <c r="F210" s="192">
        <f t="shared" si="4"/>
        <v>0</v>
      </c>
      <c r="G210" s="255" t="s">
        <v>810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49" t="s">
        <v>862</v>
      </c>
      <c r="B211" s="258" t="s">
        <v>902</v>
      </c>
      <c r="C211" s="51" t="s">
        <v>28</v>
      </c>
      <c r="D211" s="56">
        <v>20</v>
      </c>
      <c r="E211" s="192"/>
      <c r="F211" s="192">
        <f t="shared" si="4"/>
        <v>0</v>
      </c>
      <c r="G211" s="255" t="s">
        <v>810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 t="s">
        <v>832</v>
      </c>
      <c r="B212" s="258" t="s">
        <v>955</v>
      </c>
      <c r="C212" s="51" t="s">
        <v>28</v>
      </c>
      <c r="D212" s="56">
        <v>2</v>
      </c>
      <c r="E212" s="192"/>
      <c r="F212" s="192">
        <f t="shared" si="4"/>
        <v>0</v>
      </c>
      <c r="G212" s="255" t="s">
        <v>805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570</v>
      </c>
      <c r="B213" s="258" t="s">
        <v>863</v>
      </c>
      <c r="C213" s="51" t="s">
        <v>28</v>
      </c>
      <c r="D213" s="56">
        <v>2</v>
      </c>
      <c r="E213" s="192"/>
      <c r="F213" s="192">
        <f t="shared" si="4"/>
        <v>0</v>
      </c>
      <c r="G213" s="255" t="s">
        <v>810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864</v>
      </c>
      <c r="B214" s="258" t="s">
        <v>956</v>
      </c>
      <c r="C214" s="51" t="s">
        <v>28</v>
      </c>
      <c r="D214" s="56">
        <v>4</v>
      </c>
      <c r="E214" s="192"/>
      <c r="F214" s="192">
        <f t="shared" si="4"/>
        <v>0</v>
      </c>
      <c r="G214" s="255" t="s">
        <v>810</v>
      </c>
      <c r="IF214" s="113">
        <v>18</v>
      </c>
      <c r="IG214" s="261" t="s">
        <v>74</v>
      </c>
      <c r="IH214" s="262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1" t="s">
        <v>74</v>
      </c>
      <c r="SD214" s="262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1" t="s">
        <v>74</v>
      </c>
      <c r="ABZ214" s="262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1" t="s">
        <v>74</v>
      </c>
      <c r="ALV214" s="262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1" t="s">
        <v>74</v>
      </c>
      <c r="AVR214" s="262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1" t="s">
        <v>74</v>
      </c>
      <c r="BFN214" s="262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1" t="s">
        <v>74</v>
      </c>
      <c r="BPJ214" s="262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1" t="s">
        <v>74</v>
      </c>
      <c r="BZF214" s="262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1" t="s">
        <v>74</v>
      </c>
      <c r="CJB214" s="262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1" t="s">
        <v>74</v>
      </c>
      <c r="CSX214" s="262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1" t="s">
        <v>74</v>
      </c>
      <c r="DCT214" s="262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1" t="s">
        <v>74</v>
      </c>
      <c r="DMP214" s="262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1" t="s">
        <v>74</v>
      </c>
      <c r="DWL214" s="262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1" t="s">
        <v>74</v>
      </c>
      <c r="EGH214" s="262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1" t="s">
        <v>74</v>
      </c>
      <c r="EQD214" s="262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1" t="s">
        <v>74</v>
      </c>
      <c r="EZZ214" s="262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1" t="s">
        <v>74</v>
      </c>
      <c r="FJV214" s="262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1" t="s">
        <v>74</v>
      </c>
      <c r="FTR214" s="262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1" t="s">
        <v>74</v>
      </c>
      <c r="GDN214" s="262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1" t="s">
        <v>74</v>
      </c>
      <c r="GNJ214" s="262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1" t="s">
        <v>74</v>
      </c>
      <c r="GXF214" s="262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1" t="s">
        <v>74</v>
      </c>
      <c r="HHB214" s="262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1" t="s">
        <v>74</v>
      </c>
      <c r="HQX214" s="262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1" t="s">
        <v>74</v>
      </c>
      <c r="IAT214" s="262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1" t="s">
        <v>74</v>
      </c>
      <c r="IKP214" s="262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1" t="s">
        <v>74</v>
      </c>
      <c r="IUL214" s="262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1" t="s">
        <v>74</v>
      </c>
      <c r="JEH214" s="262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1" t="s">
        <v>74</v>
      </c>
      <c r="JOD214" s="262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1" t="s">
        <v>74</v>
      </c>
      <c r="JXZ214" s="262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1" t="s">
        <v>74</v>
      </c>
      <c r="KHV214" s="262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1" t="s">
        <v>74</v>
      </c>
      <c r="KRR214" s="262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1" t="s">
        <v>74</v>
      </c>
      <c r="LBN214" s="262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1" t="s">
        <v>74</v>
      </c>
      <c r="LLJ214" s="262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1" t="s">
        <v>74</v>
      </c>
      <c r="LVF214" s="262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1" t="s">
        <v>74</v>
      </c>
      <c r="MFB214" s="262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1" t="s">
        <v>74</v>
      </c>
      <c r="MOX214" s="262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1" t="s">
        <v>74</v>
      </c>
      <c r="MYT214" s="262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1" t="s">
        <v>74</v>
      </c>
      <c r="NIP214" s="262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1" t="s">
        <v>74</v>
      </c>
      <c r="NSL214" s="262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1" t="s">
        <v>74</v>
      </c>
      <c r="OCH214" s="262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1" t="s">
        <v>74</v>
      </c>
      <c r="OMD214" s="262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1" t="s">
        <v>74</v>
      </c>
      <c r="OVZ214" s="262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1" t="s">
        <v>74</v>
      </c>
      <c r="PFV214" s="262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1" t="s">
        <v>74</v>
      </c>
      <c r="PPR214" s="262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1" t="s">
        <v>74</v>
      </c>
      <c r="PZN214" s="262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1" t="s">
        <v>74</v>
      </c>
      <c r="QJJ214" s="262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1" t="s">
        <v>74</v>
      </c>
      <c r="QTF214" s="262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1" t="s">
        <v>74</v>
      </c>
      <c r="RDB214" s="262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1" t="s">
        <v>74</v>
      </c>
      <c r="RMX214" s="262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1" t="s">
        <v>74</v>
      </c>
      <c r="RWT214" s="262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1" t="s">
        <v>74</v>
      </c>
      <c r="SGP214" s="262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1" t="s">
        <v>74</v>
      </c>
      <c r="SQL214" s="262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1" t="s">
        <v>74</v>
      </c>
      <c r="TAH214" s="262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1" t="s">
        <v>74</v>
      </c>
      <c r="TKD214" s="262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1" t="s">
        <v>74</v>
      </c>
      <c r="TTZ214" s="262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1" t="s">
        <v>74</v>
      </c>
      <c r="UDV214" s="262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1" t="s">
        <v>74</v>
      </c>
      <c r="UNR214" s="262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1" t="s">
        <v>74</v>
      </c>
      <c r="UXN214" s="262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1" t="s">
        <v>74</v>
      </c>
      <c r="VHJ214" s="262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1" t="s">
        <v>74</v>
      </c>
      <c r="VRF214" s="262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1" t="s">
        <v>74</v>
      </c>
      <c r="WBB214" s="262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1" t="s">
        <v>74</v>
      </c>
      <c r="WKX214" s="262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1" t="s">
        <v>74</v>
      </c>
      <c r="WUT214" s="262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49" t="s">
        <v>833</v>
      </c>
      <c r="B215" s="258" t="s">
        <v>944</v>
      </c>
      <c r="C215" s="51" t="s">
        <v>28</v>
      </c>
      <c r="D215" s="56">
        <v>3</v>
      </c>
      <c r="E215" s="192"/>
      <c r="F215" s="192">
        <f t="shared" si="4"/>
        <v>0</v>
      </c>
      <c r="G215" s="255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9" t="s">
        <v>571</v>
      </c>
      <c r="B216" s="258" t="s">
        <v>857</v>
      </c>
      <c r="C216" s="51" t="s">
        <v>28</v>
      </c>
      <c r="D216" s="56">
        <v>3</v>
      </c>
      <c r="E216" s="192"/>
      <c r="F216" s="192">
        <f t="shared" si="4"/>
        <v>0</v>
      </c>
      <c r="G216" s="255" t="s">
        <v>810</v>
      </c>
      <c r="IF216" s="113">
        <v>18</v>
      </c>
      <c r="IG216" s="261" t="s">
        <v>74</v>
      </c>
      <c r="IH216" s="262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1" t="s">
        <v>74</v>
      </c>
      <c r="SD216" s="262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1" t="s">
        <v>74</v>
      </c>
      <c r="ABZ216" s="262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1" t="s">
        <v>74</v>
      </c>
      <c r="ALV216" s="262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1" t="s">
        <v>74</v>
      </c>
      <c r="AVR216" s="262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1" t="s">
        <v>74</v>
      </c>
      <c r="BFN216" s="262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1" t="s">
        <v>74</v>
      </c>
      <c r="BPJ216" s="262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1" t="s">
        <v>74</v>
      </c>
      <c r="BZF216" s="262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1" t="s">
        <v>74</v>
      </c>
      <c r="CJB216" s="262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1" t="s">
        <v>74</v>
      </c>
      <c r="CSX216" s="262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1" t="s">
        <v>74</v>
      </c>
      <c r="DCT216" s="262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1" t="s">
        <v>74</v>
      </c>
      <c r="DMP216" s="262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1" t="s">
        <v>74</v>
      </c>
      <c r="DWL216" s="262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1" t="s">
        <v>74</v>
      </c>
      <c r="EGH216" s="262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1" t="s">
        <v>74</v>
      </c>
      <c r="EQD216" s="262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1" t="s">
        <v>74</v>
      </c>
      <c r="EZZ216" s="262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1" t="s">
        <v>74</v>
      </c>
      <c r="FJV216" s="262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1" t="s">
        <v>74</v>
      </c>
      <c r="FTR216" s="262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1" t="s">
        <v>74</v>
      </c>
      <c r="GDN216" s="262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1" t="s">
        <v>74</v>
      </c>
      <c r="GNJ216" s="262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1" t="s">
        <v>74</v>
      </c>
      <c r="GXF216" s="262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1" t="s">
        <v>74</v>
      </c>
      <c r="HHB216" s="262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1" t="s">
        <v>74</v>
      </c>
      <c r="HQX216" s="262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1" t="s">
        <v>74</v>
      </c>
      <c r="IAT216" s="262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1" t="s">
        <v>74</v>
      </c>
      <c r="IKP216" s="262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1" t="s">
        <v>74</v>
      </c>
      <c r="IUL216" s="262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1" t="s">
        <v>74</v>
      </c>
      <c r="JEH216" s="262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1" t="s">
        <v>74</v>
      </c>
      <c r="JOD216" s="262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1" t="s">
        <v>74</v>
      </c>
      <c r="JXZ216" s="262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1" t="s">
        <v>74</v>
      </c>
      <c r="KHV216" s="262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1" t="s">
        <v>74</v>
      </c>
      <c r="KRR216" s="262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1" t="s">
        <v>74</v>
      </c>
      <c r="LBN216" s="262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1" t="s">
        <v>74</v>
      </c>
      <c r="LLJ216" s="262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1" t="s">
        <v>74</v>
      </c>
      <c r="LVF216" s="262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1" t="s">
        <v>74</v>
      </c>
      <c r="MFB216" s="262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1" t="s">
        <v>74</v>
      </c>
      <c r="MOX216" s="262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1" t="s">
        <v>74</v>
      </c>
      <c r="MYT216" s="262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1" t="s">
        <v>74</v>
      </c>
      <c r="NIP216" s="262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1" t="s">
        <v>74</v>
      </c>
      <c r="NSL216" s="262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1" t="s">
        <v>74</v>
      </c>
      <c r="OCH216" s="262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1" t="s">
        <v>74</v>
      </c>
      <c r="OMD216" s="262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1" t="s">
        <v>74</v>
      </c>
      <c r="OVZ216" s="262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1" t="s">
        <v>74</v>
      </c>
      <c r="PFV216" s="262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1" t="s">
        <v>74</v>
      </c>
      <c r="PPR216" s="262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1" t="s">
        <v>74</v>
      </c>
      <c r="PZN216" s="262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1" t="s">
        <v>74</v>
      </c>
      <c r="QJJ216" s="262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1" t="s">
        <v>74</v>
      </c>
      <c r="QTF216" s="262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1" t="s">
        <v>74</v>
      </c>
      <c r="RDB216" s="262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1" t="s">
        <v>74</v>
      </c>
      <c r="RMX216" s="262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1" t="s">
        <v>74</v>
      </c>
      <c r="RWT216" s="262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1" t="s">
        <v>74</v>
      </c>
      <c r="SGP216" s="262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1" t="s">
        <v>74</v>
      </c>
      <c r="SQL216" s="262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1" t="s">
        <v>74</v>
      </c>
      <c r="TAH216" s="262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1" t="s">
        <v>74</v>
      </c>
      <c r="TKD216" s="262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1" t="s">
        <v>74</v>
      </c>
      <c r="TTZ216" s="262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1" t="s">
        <v>74</v>
      </c>
      <c r="UDV216" s="262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1" t="s">
        <v>74</v>
      </c>
      <c r="UNR216" s="262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1" t="s">
        <v>74</v>
      </c>
      <c r="UXN216" s="262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1" t="s">
        <v>74</v>
      </c>
      <c r="VHJ216" s="262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1" t="s">
        <v>74</v>
      </c>
      <c r="VRF216" s="262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1" t="s">
        <v>74</v>
      </c>
      <c r="WBB216" s="262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1" t="s">
        <v>74</v>
      </c>
      <c r="WKX216" s="262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1" t="s">
        <v>74</v>
      </c>
      <c r="WUT216" s="262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49" t="s">
        <v>865</v>
      </c>
      <c r="B217" s="258" t="s">
        <v>945</v>
      </c>
      <c r="C217" s="51" t="s">
        <v>28</v>
      </c>
      <c r="D217" s="56">
        <v>6</v>
      </c>
      <c r="E217" s="192"/>
      <c r="F217" s="192">
        <f t="shared" si="4"/>
        <v>0</v>
      </c>
      <c r="G217" s="255" t="s">
        <v>810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49" t="s">
        <v>572</v>
      </c>
      <c r="B218" s="8" t="s">
        <v>957</v>
      </c>
      <c r="C218" s="51" t="s">
        <v>27</v>
      </c>
      <c r="D218" s="297">
        <v>100</v>
      </c>
      <c r="E218" s="192"/>
      <c r="F218" s="192">
        <f t="shared" si="4"/>
        <v>0</v>
      </c>
      <c r="G218" s="255" t="s">
        <v>805</v>
      </c>
      <c r="IF218" s="113">
        <v>18</v>
      </c>
      <c r="IG218" s="261" t="s">
        <v>74</v>
      </c>
      <c r="IH218" s="262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1" t="s">
        <v>74</v>
      </c>
      <c r="SD218" s="262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1" t="s">
        <v>74</v>
      </c>
      <c r="ABZ218" s="262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1" t="s">
        <v>74</v>
      </c>
      <c r="ALV218" s="262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1" t="s">
        <v>74</v>
      </c>
      <c r="AVR218" s="262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1" t="s">
        <v>74</v>
      </c>
      <c r="BFN218" s="262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1" t="s">
        <v>74</v>
      </c>
      <c r="BPJ218" s="262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1" t="s">
        <v>74</v>
      </c>
      <c r="BZF218" s="262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1" t="s">
        <v>74</v>
      </c>
      <c r="CJB218" s="262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1" t="s">
        <v>74</v>
      </c>
      <c r="CSX218" s="262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1" t="s">
        <v>74</v>
      </c>
      <c r="DCT218" s="262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1" t="s">
        <v>74</v>
      </c>
      <c r="DMP218" s="262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1" t="s">
        <v>74</v>
      </c>
      <c r="DWL218" s="262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1" t="s">
        <v>74</v>
      </c>
      <c r="EGH218" s="262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1" t="s">
        <v>74</v>
      </c>
      <c r="EQD218" s="262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1" t="s">
        <v>74</v>
      </c>
      <c r="EZZ218" s="262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1" t="s">
        <v>74</v>
      </c>
      <c r="FJV218" s="262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1" t="s">
        <v>74</v>
      </c>
      <c r="FTR218" s="262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1" t="s">
        <v>74</v>
      </c>
      <c r="GDN218" s="262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1" t="s">
        <v>74</v>
      </c>
      <c r="GNJ218" s="262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1" t="s">
        <v>74</v>
      </c>
      <c r="GXF218" s="262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1" t="s">
        <v>74</v>
      </c>
      <c r="HHB218" s="262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1" t="s">
        <v>74</v>
      </c>
      <c r="HQX218" s="262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1" t="s">
        <v>74</v>
      </c>
      <c r="IAT218" s="262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1" t="s">
        <v>74</v>
      </c>
      <c r="IKP218" s="262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1" t="s">
        <v>74</v>
      </c>
      <c r="IUL218" s="262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1" t="s">
        <v>74</v>
      </c>
      <c r="JEH218" s="262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1" t="s">
        <v>74</v>
      </c>
      <c r="JOD218" s="262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1" t="s">
        <v>74</v>
      </c>
      <c r="JXZ218" s="262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1" t="s">
        <v>74</v>
      </c>
      <c r="KHV218" s="262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1" t="s">
        <v>74</v>
      </c>
      <c r="KRR218" s="262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1" t="s">
        <v>74</v>
      </c>
      <c r="LBN218" s="262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1" t="s">
        <v>74</v>
      </c>
      <c r="LLJ218" s="262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1" t="s">
        <v>74</v>
      </c>
      <c r="LVF218" s="262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1" t="s">
        <v>74</v>
      </c>
      <c r="MFB218" s="262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1" t="s">
        <v>74</v>
      </c>
      <c r="MOX218" s="262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1" t="s">
        <v>74</v>
      </c>
      <c r="MYT218" s="262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1" t="s">
        <v>74</v>
      </c>
      <c r="NIP218" s="262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1" t="s">
        <v>74</v>
      </c>
      <c r="NSL218" s="262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1" t="s">
        <v>74</v>
      </c>
      <c r="OCH218" s="262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1" t="s">
        <v>74</v>
      </c>
      <c r="OMD218" s="262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1" t="s">
        <v>74</v>
      </c>
      <c r="OVZ218" s="262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1" t="s">
        <v>74</v>
      </c>
      <c r="PFV218" s="262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1" t="s">
        <v>74</v>
      </c>
      <c r="PPR218" s="262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1" t="s">
        <v>74</v>
      </c>
      <c r="PZN218" s="262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1" t="s">
        <v>74</v>
      </c>
      <c r="QJJ218" s="262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1" t="s">
        <v>74</v>
      </c>
      <c r="QTF218" s="262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1" t="s">
        <v>74</v>
      </c>
      <c r="RDB218" s="262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1" t="s">
        <v>74</v>
      </c>
      <c r="RMX218" s="262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1" t="s">
        <v>74</v>
      </c>
      <c r="RWT218" s="262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1" t="s">
        <v>74</v>
      </c>
      <c r="SGP218" s="262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1" t="s">
        <v>74</v>
      </c>
      <c r="SQL218" s="262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1" t="s">
        <v>74</v>
      </c>
      <c r="TAH218" s="262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1" t="s">
        <v>74</v>
      </c>
      <c r="TKD218" s="262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1" t="s">
        <v>74</v>
      </c>
      <c r="TTZ218" s="262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1" t="s">
        <v>74</v>
      </c>
      <c r="UDV218" s="262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1" t="s">
        <v>74</v>
      </c>
      <c r="UNR218" s="262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1" t="s">
        <v>74</v>
      </c>
      <c r="UXN218" s="262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1" t="s">
        <v>74</v>
      </c>
      <c r="VHJ218" s="262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1" t="s">
        <v>74</v>
      </c>
      <c r="VRF218" s="262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1" t="s">
        <v>74</v>
      </c>
      <c r="WBB218" s="262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1" t="s">
        <v>74</v>
      </c>
      <c r="WKX218" s="262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1" t="s">
        <v>74</v>
      </c>
      <c r="WUT218" s="262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49" t="s">
        <v>573</v>
      </c>
      <c r="B219" s="8" t="s">
        <v>908</v>
      </c>
      <c r="C219" s="51" t="s">
        <v>27</v>
      </c>
      <c r="D219" s="56">
        <v>101</v>
      </c>
      <c r="E219" s="192"/>
      <c r="F219" s="192">
        <f t="shared" si="4"/>
        <v>0</v>
      </c>
      <c r="G219" s="255" t="s">
        <v>810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9" t="s">
        <v>574</v>
      </c>
      <c r="B220" s="8" t="s">
        <v>909</v>
      </c>
      <c r="C220" s="51" t="s">
        <v>27</v>
      </c>
      <c r="D220" s="56">
        <v>100</v>
      </c>
      <c r="E220" s="192"/>
      <c r="F220" s="192">
        <f t="shared" si="4"/>
        <v>0</v>
      </c>
      <c r="G220" s="255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9" t="s">
        <v>576</v>
      </c>
      <c r="B221" s="258" t="s">
        <v>958</v>
      </c>
      <c r="C221" s="51" t="s">
        <v>28</v>
      </c>
      <c r="D221" s="56">
        <v>9</v>
      </c>
      <c r="E221" s="192"/>
      <c r="F221" s="192">
        <f t="shared" si="4"/>
        <v>0</v>
      </c>
      <c r="G221" s="255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49" t="s">
        <v>577</v>
      </c>
      <c r="B222" s="258" t="s">
        <v>911</v>
      </c>
      <c r="C222" s="51" t="s">
        <v>28</v>
      </c>
      <c r="D222" s="56">
        <v>9</v>
      </c>
      <c r="E222" s="192"/>
      <c r="F222" s="192">
        <f t="shared" si="4"/>
        <v>0</v>
      </c>
      <c r="G222" s="255" t="s">
        <v>810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49" t="s">
        <v>837</v>
      </c>
      <c r="B223" s="258" t="s">
        <v>912</v>
      </c>
      <c r="C223" s="51" t="s">
        <v>28</v>
      </c>
      <c r="D223" s="56">
        <v>18</v>
      </c>
      <c r="E223" s="192"/>
      <c r="F223" s="192">
        <f t="shared" si="4"/>
        <v>0</v>
      </c>
      <c r="G223" s="255" t="s">
        <v>810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49" t="s">
        <v>838</v>
      </c>
      <c r="B224" s="258" t="s">
        <v>913</v>
      </c>
      <c r="C224" s="51" t="s">
        <v>27</v>
      </c>
      <c r="D224" s="283">
        <v>80</v>
      </c>
      <c r="E224" s="192"/>
      <c r="F224" s="192">
        <f t="shared" si="4"/>
        <v>0</v>
      </c>
      <c r="G224" s="255" t="s">
        <v>805</v>
      </c>
    </row>
    <row r="225" spans="1:8" s="55" customFormat="1" x14ac:dyDescent="0.35">
      <c r="A225" s="49" t="s">
        <v>351</v>
      </c>
      <c r="B225" s="258" t="s">
        <v>959</v>
      </c>
      <c r="C225" s="51" t="s">
        <v>27</v>
      </c>
      <c r="D225" s="283">
        <v>50</v>
      </c>
      <c r="E225" s="192"/>
      <c r="F225" s="192">
        <f t="shared" si="4"/>
        <v>0</v>
      </c>
      <c r="G225" s="255" t="s">
        <v>805</v>
      </c>
    </row>
    <row r="226" spans="1:8" s="55" customFormat="1" x14ac:dyDescent="0.35">
      <c r="A226" s="49" t="s">
        <v>353</v>
      </c>
      <c r="B226" s="258" t="s">
        <v>914</v>
      </c>
      <c r="C226" s="51" t="s">
        <v>27</v>
      </c>
      <c r="D226" s="283">
        <v>60</v>
      </c>
      <c r="E226" s="192"/>
      <c r="F226" s="192">
        <f t="shared" si="4"/>
        <v>0</v>
      </c>
      <c r="G226" s="255" t="s">
        <v>805</v>
      </c>
    </row>
    <row r="227" spans="1:8" s="55" customFormat="1" ht="16.5" x14ac:dyDescent="0.35">
      <c r="A227" s="49" t="s">
        <v>307</v>
      </c>
      <c r="B227" s="256" t="s">
        <v>917</v>
      </c>
      <c r="C227" s="84" t="s">
        <v>773</v>
      </c>
      <c r="D227" s="297">
        <v>24</v>
      </c>
      <c r="E227" s="192"/>
      <c r="F227" s="192">
        <f t="shared" si="4"/>
        <v>0</v>
      </c>
      <c r="G227" s="255" t="s">
        <v>805</v>
      </c>
    </row>
    <row r="228" spans="1:8" s="55" customFormat="1" ht="16.5" x14ac:dyDescent="0.35">
      <c r="A228" s="49" t="s">
        <v>262</v>
      </c>
      <c r="B228" s="258" t="s">
        <v>960</v>
      </c>
      <c r="C228" s="70" t="s">
        <v>773</v>
      </c>
      <c r="D228" s="284">
        <v>3.7099199999999999</v>
      </c>
      <c r="E228" s="192"/>
      <c r="F228" s="192">
        <f t="shared" si="4"/>
        <v>0</v>
      </c>
      <c r="G228" s="255" t="s">
        <v>805</v>
      </c>
    </row>
    <row r="229" spans="1:8" s="55" customFormat="1" x14ac:dyDescent="0.35">
      <c r="A229" s="49" t="s">
        <v>263</v>
      </c>
      <c r="B229" s="258" t="s">
        <v>936</v>
      </c>
      <c r="C229" s="51" t="s">
        <v>19</v>
      </c>
      <c r="D229" s="283">
        <v>9.274799999999999</v>
      </c>
      <c r="E229" s="192"/>
      <c r="F229" s="192">
        <f t="shared" si="4"/>
        <v>0</v>
      </c>
      <c r="G229" s="255" t="s">
        <v>805</v>
      </c>
    </row>
    <row r="230" spans="1:8" s="55" customFormat="1" x14ac:dyDescent="0.35">
      <c r="A230" s="49" t="s">
        <v>264</v>
      </c>
      <c r="B230" s="263" t="s">
        <v>961</v>
      </c>
      <c r="C230" s="51" t="s">
        <v>19</v>
      </c>
      <c r="D230" s="285">
        <v>0.20699999999999999</v>
      </c>
      <c r="E230" s="192"/>
      <c r="F230" s="192">
        <f t="shared" si="4"/>
        <v>0</v>
      </c>
      <c r="G230" s="255" t="s">
        <v>805</v>
      </c>
    </row>
    <row r="231" spans="1:8" s="55" customFormat="1" x14ac:dyDescent="0.35">
      <c r="A231" s="49" t="s">
        <v>265</v>
      </c>
      <c r="B231" s="8" t="s">
        <v>922</v>
      </c>
      <c r="C231" s="51" t="s">
        <v>27</v>
      </c>
      <c r="D231" s="297">
        <v>15</v>
      </c>
      <c r="E231" s="192"/>
      <c r="F231" s="192">
        <f t="shared" si="4"/>
        <v>0</v>
      </c>
      <c r="G231" s="255" t="s">
        <v>805</v>
      </c>
    </row>
    <row r="232" spans="1:8" s="55" customFormat="1" x14ac:dyDescent="0.35">
      <c r="A232" s="49" t="s">
        <v>266</v>
      </c>
      <c r="B232" s="8" t="s">
        <v>923</v>
      </c>
      <c r="C232" s="51" t="s">
        <v>27</v>
      </c>
      <c r="D232" s="56">
        <v>100</v>
      </c>
      <c r="E232" s="192"/>
      <c r="F232" s="192">
        <f t="shared" si="4"/>
        <v>0</v>
      </c>
      <c r="G232" s="255" t="s">
        <v>805</v>
      </c>
    </row>
    <row r="233" spans="1:8" s="55" customFormat="1" x14ac:dyDescent="0.35">
      <c r="A233" s="49" t="s">
        <v>267</v>
      </c>
      <c r="B233" s="8" t="s">
        <v>948</v>
      </c>
      <c r="C233" s="51" t="s">
        <v>27</v>
      </c>
      <c r="D233" s="56">
        <v>30</v>
      </c>
      <c r="E233" s="192"/>
      <c r="F233" s="192">
        <f t="shared" si="4"/>
        <v>0</v>
      </c>
      <c r="G233" s="255" t="s">
        <v>805</v>
      </c>
    </row>
    <row r="234" spans="1:8" s="55" customFormat="1" x14ac:dyDescent="0.35">
      <c r="A234" s="49" t="s">
        <v>268</v>
      </c>
      <c r="B234" s="258" t="s">
        <v>938</v>
      </c>
      <c r="C234" s="51" t="s">
        <v>19</v>
      </c>
      <c r="D234" s="287">
        <v>1.0820000000000001</v>
      </c>
      <c r="E234" s="192"/>
      <c r="F234" s="192">
        <f t="shared" si="4"/>
        <v>0</v>
      </c>
      <c r="G234" s="255" t="s">
        <v>805</v>
      </c>
      <c r="H234" s="90"/>
    </row>
    <row r="235" spans="1:8" s="55" customFormat="1" x14ac:dyDescent="0.35">
      <c r="A235" s="49" t="s">
        <v>269</v>
      </c>
      <c r="B235" s="258" t="s">
        <v>949</v>
      </c>
      <c r="C235" s="51" t="s">
        <v>211</v>
      </c>
      <c r="D235" s="56">
        <v>1</v>
      </c>
      <c r="E235" s="192"/>
      <c r="F235" s="192">
        <f t="shared" si="4"/>
        <v>0</v>
      </c>
      <c r="G235" s="255" t="s">
        <v>805</v>
      </c>
      <c r="H235" s="90"/>
    </row>
    <row r="236" spans="1:8" s="55" customFormat="1" x14ac:dyDescent="0.35">
      <c r="A236" s="49" t="s">
        <v>270</v>
      </c>
      <c r="B236" s="258" t="s">
        <v>962</v>
      </c>
      <c r="C236" s="51" t="s">
        <v>28</v>
      </c>
      <c r="D236" s="56">
        <v>1</v>
      </c>
      <c r="E236" s="192"/>
      <c r="F236" s="192">
        <f t="shared" si="4"/>
        <v>0</v>
      </c>
      <c r="G236" s="255" t="s">
        <v>805</v>
      </c>
    </row>
    <row r="237" spans="1:8" s="55" customFormat="1" x14ac:dyDescent="0.35">
      <c r="A237" s="49" t="s">
        <v>841</v>
      </c>
      <c r="B237" s="258" t="s">
        <v>866</v>
      </c>
      <c r="C237" s="51" t="s">
        <v>23</v>
      </c>
      <c r="D237" s="287">
        <v>0.9</v>
      </c>
      <c r="E237" s="192"/>
      <c r="F237" s="192">
        <f t="shared" si="4"/>
        <v>0</v>
      </c>
      <c r="G237" s="255" t="s">
        <v>805</v>
      </c>
      <c r="H237" s="90"/>
    </row>
    <row r="238" spans="1:8" s="55" customFormat="1" ht="16.5" thickBot="1" x14ac:dyDescent="0.4">
      <c r="A238" s="49" t="s">
        <v>842</v>
      </c>
      <c r="B238" s="258" t="s">
        <v>845</v>
      </c>
      <c r="C238" s="51" t="s">
        <v>23</v>
      </c>
      <c r="D238" s="283">
        <v>0.5</v>
      </c>
      <c r="E238" s="192"/>
      <c r="F238" s="192">
        <f t="shared" ref="F238" si="5">D238*E238</f>
        <v>0</v>
      </c>
      <c r="G238" s="255" t="s">
        <v>805</v>
      </c>
    </row>
    <row r="239" spans="1:8" ht="16.5" thickBot="1" x14ac:dyDescent="0.4">
      <c r="A239" s="215"/>
      <c r="B239" s="264" t="s">
        <v>30</v>
      </c>
      <c r="C239" s="218"/>
      <c r="D239" s="274"/>
      <c r="E239" s="274"/>
      <c r="F239" s="221">
        <f>SUM(F7:F238)</f>
        <v>0</v>
      </c>
    </row>
    <row r="240" spans="1:8" ht="16.5" thickBot="1" x14ac:dyDescent="0.4">
      <c r="A240" s="231"/>
      <c r="B240" s="265" t="s">
        <v>808</v>
      </c>
      <c r="C240" s="226"/>
      <c r="D240" s="275"/>
      <c r="E240" s="275"/>
      <c r="F240" s="276">
        <f>F239*C240</f>
        <v>0</v>
      </c>
    </row>
    <row r="241" spans="1:6" ht="16.5" thickBot="1" x14ac:dyDescent="0.4">
      <c r="A241" s="224"/>
      <c r="B241" s="266" t="s">
        <v>32</v>
      </c>
      <c r="C241" s="227"/>
      <c r="D241" s="277"/>
      <c r="E241" s="277"/>
      <c r="F241" s="221">
        <f>SUM(F239:F240)</f>
        <v>0</v>
      </c>
    </row>
    <row r="242" spans="1:6" ht="16.5" thickBot="1" x14ac:dyDescent="0.4">
      <c r="A242" s="231"/>
      <c r="B242" s="265" t="s">
        <v>34</v>
      </c>
      <c r="C242" s="226"/>
      <c r="D242" s="275"/>
      <c r="E242" s="275"/>
      <c r="F242" s="276">
        <f>F241*C242</f>
        <v>0</v>
      </c>
    </row>
    <row r="243" spans="1:6" ht="16.5" thickBot="1" x14ac:dyDescent="0.4">
      <c r="A243" s="224"/>
      <c r="B243" s="266" t="s">
        <v>32</v>
      </c>
      <c r="C243" s="227"/>
      <c r="D243" s="277"/>
      <c r="E243" s="277"/>
      <c r="F243" s="221">
        <f>SUM(F241:F242)</f>
        <v>0</v>
      </c>
    </row>
    <row r="244" spans="1:6" ht="16.5" thickBot="1" x14ac:dyDescent="0.4">
      <c r="A244" s="224"/>
      <c r="B244" s="267" t="s">
        <v>809</v>
      </c>
      <c r="C244" s="251"/>
      <c r="D244" s="277"/>
      <c r="E244" s="277"/>
      <c r="F244" s="278">
        <f>F243*C244</f>
        <v>0</v>
      </c>
    </row>
    <row r="245" spans="1:6" ht="16.5" thickBot="1" x14ac:dyDescent="0.4">
      <c r="A245" s="231"/>
      <c r="B245" s="268" t="s">
        <v>32</v>
      </c>
      <c r="C245" s="234"/>
      <c r="D245" s="275"/>
      <c r="E245" s="275"/>
      <c r="F245" s="275">
        <f>SUM(F243:F244)</f>
        <v>0</v>
      </c>
    </row>
    <row r="246" spans="1:6" ht="15" customHeight="1" x14ac:dyDescent="0.35">
      <c r="F246" s="302"/>
    </row>
    <row r="247" spans="1:6" ht="5.25" customHeight="1" x14ac:dyDescent="0.35"/>
  </sheetData>
  <autoFilter ref="A6:G245"/>
  <mergeCells count="6">
    <mergeCell ref="F4:F5"/>
    <mergeCell ref="A4:A5"/>
    <mergeCell ref="B4:B5"/>
    <mergeCell ref="C4:C5"/>
    <mergeCell ref="D4:D5"/>
    <mergeCell ref="E4:E5"/>
  </mergeCells>
  <conditionalFormatting sqref="B86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2022-03-17T08:38:27Z</dcterms:modified>
</cp:coreProperties>
</file>